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<sst xmlns="http://schemas.openxmlformats.org/spreadsheetml/2006/main" count="41" uniqueCount="41">
  <si>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</si>
  <si>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ICS050</t>
  </si>
  <si>
    <t xml:space="preserve">Ud</t>
  </si>
  <si>
    <t xml:space="preserve">Interacumulador de intercambio simple, para producción de A.C.S.</t>
  </si>
  <si>
    <r>
      <rPr>
        <sz val="8.25"/>
        <color rgb="FF000000"/>
        <rFont val="Arial"/>
        <family val="2"/>
      </rPr>
      <t xml:space="preserve">Interacumulador de acero vitrificado, con intercambiador de un serpentín, de suelo, 300 l, altura 1640 mm, diámetro 680 mm, aislamiento de 50 mm de espesor con poliuretano de alta densidad, libre de CFC, protección contra corrosión mediante ánodo de magnesio.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</si>
  <si>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</si>
  <si>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</si>
  <si>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</si>
  <si>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</si>
  <si>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</si>
  <si>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</si>
  <si>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</si>
  <si>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mt38csg050R1</t>
  </si>
  <si>
    <t xml:space="preserve">Ud</t>
  </si>
  <si>
    <t xml:space="preserve">Interacumulador de acero vitrificado, con intercambiador de un serpentín, de suelo, 300 l, altura 1640 mm, diámetro 680 mm, aislamiento de 50 mm de espesor con poliuretano de alta densidad, libre de CFC, protección contra corrosión mediante ánodo de magnesio.</t>
  </si>
  <si>
    <t xml:space="preserve">mt37svs010c</t>
  </si>
  <si>
    <t xml:space="preserve">Ud</t>
  </si>
  <si>
    <t xml:space="preserve">Válvula de seguridad, de latón, con rosca de 1/2" de diámetro, tarada a 6 bar de presión.</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</si>
  <si>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</si>
  <si>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</si>
  <si>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</si>
  <si>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</si>
  <si>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</si>
  <si>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</si>
  <si>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</si>
  <si>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</si>
  <si>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</si>
  <si>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</si>
  <si>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</si>
  <si>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</si>
  <si>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</si>
  <si>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</si>
  <si>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</si>
  <si>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</si>
  <si>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</si>
  <si>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</si>
  <si>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Costes directos complementarios</t>
  </si>
  <si>
    <t xml:space="preserve">%</t>
  </si>
  <si>
    <t xml:space="preserve">Costes directos complementarios</t>
  </si>
  <si>
    <t xml:space="preserve">Coste de mantenimiento decenal: 338,48€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</si>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</sst>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65" customWidth="1"/>
    <col min="4" max="4" width="70.89"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1500</v>
      </c>
      <c r="G10" s="12">
        <f ca="1">ROUND(INDIRECT(ADDRESS(ROW()+(0), COLUMN()+(-2), 1))*INDIRECT(ADDRESS(ROW()+(0), COLUMN()+(-1), 1)), 2)</f>
        <v>1500</v>
      </c>
    </row>
    <row r="11" spans="1:7" ht="24.00" thickBot="1" customHeight="1">
      <c r="A11" s="1" t="s">
        <v>15</v>
      </c>
      <c r="B11" s="1"/>
      <c r="C11" s="10" t="s">
        <v>16</v>
      </c>
      <c r="D11" s="1" t="s">
        <v>17</v>
      </c>
      <c r="E11" s="11">
        <v>1</v>
      </c>
      <c r="F11" s="12">
        <v>4.42</v>
      </c>
      <c r="G11" s="12">
        <f ca="1">ROUND(INDIRECT(ADDRESS(ROW()+(0), COLUMN()+(-2), 1))*INDIRECT(ADDRESS(ROW()+(0), COLUMN()+(-1), 1)), 2)</f>
        <v>4.42</v>
      </c>
    </row>
    <row r="12" spans="1:7" ht="13.50" thickBot="1" customHeight="1">
      <c r="A12" s="1" t="s">
        <v>18</v>
      </c>
      <c r="B12" s="1"/>
      <c r="C12" s="10" t="s">
        <v>19</v>
      </c>
      <c r="D12" s="1" t="s">
        <v>20</v>
      </c>
      <c r="E12" s="11">
        <v>2</v>
      </c>
      <c r="F12" s="12">
        <v>7.3</v>
      </c>
      <c r="G12" s="12">
        <f ca="1">ROUND(INDIRECT(ADDRESS(ROW()+(0), COLUMN()+(-2), 1))*INDIRECT(ADDRESS(ROW()+(0), COLUMN()+(-1), 1)), 2)</f>
        <v>14.6</v>
      </c>
    </row>
    <row r="13" spans="1:7" ht="13.50" thickBot="1" customHeight="1">
      <c r="A13" s="1" t="s">
        <v>21</v>
      </c>
      <c r="B13" s="1"/>
      <c r="C13" s="10" t="s">
        <v>22</v>
      </c>
      <c r="D13" s="1" t="s">
        <v>23</v>
      </c>
      <c r="E13" s="11">
        <v>2</v>
      </c>
      <c r="F13" s="12">
        <v>12.15</v>
      </c>
      <c r="G13" s="12">
        <f ca="1">ROUND(INDIRECT(ADDRESS(ROW()+(0), COLUMN()+(-2), 1))*INDIRECT(ADDRESS(ROW()+(0), COLUMN()+(-1), 1)), 2)</f>
        <v>24.3</v>
      </c>
    </row>
    <row r="14" spans="1:7" ht="13.50" thickBot="1" customHeight="1">
      <c r="A14" s="1" t="s">
        <v>24</v>
      </c>
      <c r="B14" s="1"/>
      <c r="C14" s="10" t="s">
        <v>25</v>
      </c>
      <c r="D14" s="1" t="s">
        <v>26</v>
      </c>
      <c r="E14" s="13">
        <v>1</v>
      </c>
      <c r="F14" s="14">
        <v>1.45</v>
      </c>
      <c r="G14" s="14">
        <f ca="1">ROUND(INDIRECT(ADDRESS(ROW()+(0), COLUMN()+(-2), 1))*INDIRECT(ADDRESS(ROW()+(0), COLUMN()+(-1), 1)), 2)</f>
        <v>1.45</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1544.77</v>
      </c>
    </row>
    <row r="16" spans="1:7" ht="13.50" thickBot="1" customHeight="1">
      <c r="A16" s="15">
        <v>2</v>
      </c>
      <c r="B16" s="15"/>
      <c r="C16" s="15"/>
      <c r="D16" s="18" t="s">
        <v>28</v>
      </c>
      <c r="E16" s="18"/>
      <c r="F16" s="15"/>
      <c r="G16" s="15"/>
    </row>
    <row r="17" spans="1:7" ht="13.50" thickBot="1" customHeight="1">
      <c r="A17" s="1" t="s">
        <v>29</v>
      </c>
      <c r="B17" s="1"/>
      <c r="C17" s="10" t="s">
        <v>30</v>
      </c>
      <c r="D17" s="1" t="s">
        <v>31</v>
      </c>
      <c r="E17" s="11">
        <v>0.811</v>
      </c>
      <c r="F17" s="12">
        <v>22.74</v>
      </c>
      <c r="G17" s="12">
        <f ca="1">ROUND(INDIRECT(ADDRESS(ROW()+(0), COLUMN()+(-2), 1))*INDIRECT(ADDRESS(ROW()+(0), COLUMN()+(-1), 1)), 2)</f>
        <v>18.44</v>
      </c>
    </row>
    <row r="18" spans="1:7" ht="13.50" thickBot="1" customHeight="1">
      <c r="A18" s="1" t="s">
        <v>32</v>
      </c>
      <c r="B18" s="1"/>
      <c r="C18" s="10" t="s">
        <v>33</v>
      </c>
      <c r="D18" s="1" t="s">
        <v>34</v>
      </c>
      <c r="E18" s="13">
        <v>0.811</v>
      </c>
      <c r="F18" s="14">
        <v>20.98</v>
      </c>
      <c r="G18" s="14">
        <f ca="1">ROUND(INDIRECT(ADDRESS(ROW()+(0), COLUMN()+(-2), 1))*INDIRECT(ADDRESS(ROW()+(0), COLUMN()+(-1), 1)), 2)</f>
        <v>17.01</v>
      </c>
    </row>
    <row r="19" spans="1:7" ht="13.50" thickBot="1" customHeight="1">
      <c r="A19" s="15"/>
      <c r="B19" s="15"/>
      <c r="C19" s="15"/>
      <c r="D19" s="15"/>
      <c r="E19" s="9" t="s">
        <v>35</v>
      </c>
      <c r="F19" s="9"/>
      <c r="G19" s="17">
        <f ca="1">ROUND(SUM(INDIRECT(ADDRESS(ROW()+(-1), COLUMN()+(0), 1)),INDIRECT(ADDRESS(ROW()+(-2), COLUMN()+(0), 1))), 2)</f>
        <v>35.45</v>
      </c>
    </row>
    <row r="20" spans="1:7" ht="13.50" thickBot="1" customHeight="1">
      <c r="A20" s="15">
        <v>3</v>
      </c>
      <c r="B20" s="15"/>
      <c r="C20" s="15"/>
      <c r="D20" s="18" t="s">
        <v>36</v>
      </c>
      <c r="E20" s="18"/>
      <c r="F20" s="15"/>
      <c r="G20" s="15"/>
    </row>
    <row r="21" spans="1:7" ht="13.50" thickBot="1" customHeight="1">
      <c r="A21" s="19"/>
      <c r="B21" s="19"/>
      <c r="C21" s="20" t="s">
        <v>37</v>
      </c>
      <c r="D21" s="19" t="s">
        <v>38</v>
      </c>
      <c r="E21" s="13">
        <v>2</v>
      </c>
      <c r="F21" s="14">
        <f ca="1">ROUND(SUM(INDIRECT(ADDRESS(ROW()+(-2), COLUMN()+(1), 1)),INDIRECT(ADDRESS(ROW()+(-6), COLUMN()+(1), 1))), 2)</f>
        <v>1580.22</v>
      </c>
      <c r="G21" s="14">
        <f ca="1">ROUND(INDIRECT(ADDRESS(ROW()+(0), COLUMN()+(-2), 1))*INDIRECT(ADDRESS(ROW()+(0), COLUMN()+(-1), 1))/100, 2)</f>
        <v>31.6</v>
      </c>
    </row>
    <row r="22" spans="1:7" ht="13.50" thickBot="1" customHeight="1">
      <c r="A22" s="21" t="s">
        <v>39</v>
      </c>
      <c r="B22" s="21"/>
      <c r="C22" s="22"/>
      <c r="D22" s="23"/>
      <c r="E22" s="24" t="s">
        <v>40</v>
      </c>
      <c r="F22" s="25"/>
      <c r="G22" s="26">
        <f ca="1">ROUND(SUM(INDIRECT(ADDRESS(ROW()+(-1), COLUMN()+(0), 1)),INDIRECT(ADDRESS(ROW()+(-3), COLUMN()+(0), 1)),INDIRECT(ADDRESS(ROW()+(-7), COLUMN()+(0), 1))), 2)</f>
        <v>1611.82</v>
      </c>
    </row>
  </sheetData>
  <mergeCells count="24">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A19:B19"/>
    <mergeCell ref="E19:F19"/>
    <mergeCell ref="A20:B20"/>
    <mergeCell ref="D20:E20"/>
    <mergeCell ref="A21:B21"/>
    <mergeCell ref="A22:D22"/>
    <mergeCell ref="E22:F22"/>
  </mergeCells>
  <pageMargins left="0.147638" right="0.147638" top="0.206693" bottom="0.206693" header="0.0" footer="0.0"/>
  <pageSetup paperSize="9" orientation="portrait"/>
  <rowBreaks count="0" manualBreakCount="0">
    </rowBreaks>
</worksheet>
</file>