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<sst xmlns="http://schemas.openxmlformats.org/spreadsheetml/2006/main" count="47" uniqueCount="47">
  <si>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</si>
  <si>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ICV163</t>
  </si>
  <si>
    <t xml:space="preserve">Ud</t>
  </si>
  <si>
    <t xml:space="preserve">Equipo agua-agua, bomba de calor, para producción de A.C.S., calefacción y refrigeración.</t>
  </si>
  <si>
    <r>
      <rPr>
        <sz val="8.25"/>
        <color rgb="FF000000"/>
        <rFont val="Arial"/>
        <family val="2"/>
      </rPr>
      <t xml:space="preserve">Bomba de calor reversible agua-agua, clase de eficiencia energética A+++, potencia calorífica nominal 23 kW, COP 5,2, potencia frigorífica nominal 23,8 kW, EER 4,7, presión sonora 43 dBA, dimensiones 1183x595x600 mm, peso 168 kg, alimentación trifásica a 400 V, con temperatura de impulsión de hasta 65°C, circuito refrigerante con inyección de vapor EVI de alto rendimiento, válvula de 4 vías para inversión de ciclo, intercambiadores de placas de acero inoxidable de alta capacidad con inyección de líquido, refrigerante R-410A, calefacción eléctrica adicional de potencia configurable hasta 9 kW, sistema de control, con control de la temperatura con sonda exterior, display digital, por cable, programación diaria y semanal, para control de varios circuitos de calefacción con módulos y termostatos adicionales, y módulo hidráulico con intercambiador de placas, para el aprovechamiento energético del pozo de aguas subterráneas, y bombas de circulación de alta eficiencia. Totalmente montada, conexionada y puesta en marcha por la empresa instaladora para la comprobación de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</si>
  <si>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</si>
  <si>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</si>
  <si>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</si>
  <si>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</si>
  <si>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</si>
  <si>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</si>
  <si>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</si>
  <si>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mt42vai053tb</t>
  </si>
  <si>
    <t xml:space="preserve">Ud</t>
  </si>
  <si>
    <t xml:space="preserve">Bomba de calor reversible agua-agua, clase de eficiencia energética A+++, potencia calorífica nominal 23 kW, COP 5,2, potencia frigorífica nominal 23,8 kW, EER 4,7, presión sonora 43 dBA, dimensiones 1183x595x600 mm, peso 168 kg, alimentación trifásica a 400 V, con temperatura de impulsión de hasta 65°C, circuito refrigerante con inyección de vapor EVI de alto rendimiento, válvula de 4 vías para inversión de ciclo, intercambiadores de placas de acero inoxidable de alta capacidad con inyección de líquido, refrigerante R-410A, calefacción eléctrica adicional de potencia configurable hasta 9 kW, sistema de control, con control de la temperatura con sonda exterior, display digital, por cable, programación diaria y semanal, para control de varios circuitos de calefacción con módulos y termostatos adicionales, y módulo hidráulico con intercambiador de placas, para el aprovechamiento energético del pozo de aguas subterráneas, y bombas de circulación de alta eficiencia.</t>
  </si>
  <si>
    <t xml:space="preserve">mt42eco100gl</t>
  </si>
  <si>
    <t xml:space="preserve">Ud</t>
  </si>
  <si>
    <t xml:space="preserve">Interacumulador de A.C.S. de acero inoxidable AISI 316, de 1500 litros de capacidad, de 1280 mm de diámetro exterior, 2331 mm de altura total, 8 bar de presión de trabajo, con serpentín espiral corrugado flexible de 8,3 m² de superficie de intercambio, aislamiento térmico de espuma rígida de poliuretano inyectado libre de HCFC y acabado exterior con forro de PVC semirrígido.</t>
  </si>
  <si>
    <t xml:space="preserve">mt37www060f</t>
  </si>
  <si>
    <t xml:space="preserve">Ud</t>
  </si>
  <si>
    <t xml:space="preserve">Filtro retenedor de residuos de latón, con tamiz de acero inoxidable con perforaciones de 0,5 mm de diámetro, con rosca de 1 1/4", para una presión máxima de trabajo de 16 bar y una temperatura máxima de 110°C.</t>
  </si>
  <si>
    <t xml:space="preserve">mt37www050e</t>
  </si>
  <si>
    <t xml:space="preserve">Ud</t>
  </si>
  <si>
    <t xml:space="preserve">Manguito antivibración, de goma, con rosca de 1 1/4", para una presión máxima de trabajo de 10 bar.</t>
  </si>
  <si>
    <t xml:space="preserve">mt42www050</t>
  </si>
  <si>
    <t xml:space="preserve">Ud</t>
  </si>
  <si>
    <t xml:space="preserve">Termómetro bimetálico, diámetro de esfera de 100 mm, con toma vertical, con vaina de 1/2", escala de temperatura de 0 a 120°C.</t>
  </si>
  <si>
    <t xml:space="preserve">mt37sve010d</t>
  </si>
  <si>
    <t xml:space="preserve">Ud</t>
  </si>
  <si>
    <t xml:space="preserve">Válvula de esfera de latón niquelado para roscar de 1".</t>
  </si>
  <si>
    <t xml:space="preserve">mt37sve010e</t>
  </si>
  <si>
    <t xml:space="preserve">Ud</t>
  </si>
  <si>
    <t xml:space="preserve">Válvula de esfera de latón niquelado para roscar de 1 1/4".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</si>
  <si>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</si>
  <si>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</si>
  <si>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</si>
  <si>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</si>
  <si>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</si>
  <si>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</si>
  <si>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</si>
  <si>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</si>
  <si>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</si>
  <si>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</si>
  <si>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</si>
  <si>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</si>
  <si>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18.901,41€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</si>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</sst>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0.68" customWidth="1"/>
    <col min="4" max="4" width="7.65" customWidth="1"/>
    <col min="5" max="5" width="68.00" customWidth="1"/>
    <col min="6" max="6" width="13.26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9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17452.5</v>
      </c>
      <c r="H10" s="12">
        <f ca="1">ROUND(INDIRECT(ADDRESS(ROW()+(0), COLUMN()+(-2), 1))*INDIRECT(ADDRESS(ROW()+(0), COLUMN()+(-1), 1)), 2)</f>
        <v>17452.5</v>
      </c>
    </row>
    <row r="11" spans="1:8" ht="55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10608</v>
      </c>
      <c r="H11" s="12">
        <f ca="1">ROUND(INDIRECT(ADDRESS(ROW()+(0), COLUMN()+(-2), 1))*INDIRECT(ADDRESS(ROW()+(0), COLUMN()+(-1), 1)), 2)</f>
        <v>10608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18.67</v>
      </c>
      <c r="H12" s="12">
        <f ca="1">ROUND(INDIRECT(ADDRESS(ROW()+(0), COLUMN()+(-2), 1))*INDIRECT(ADDRESS(ROW()+(0), COLUMN()+(-1), 1)), 2)</f>
        <v>18.67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4</v>
      </c>
      <c r="G13" s="12">
        <v>37.17</v>
      </c>
      <c r="H13" s="12">
        <f ca="1">ROUND(INDIRECT(ADDRESS(ROW()+(0), COLUMN()+(-2), 1))*INDIRECT(ADDRESS(ROW()+(0), COLUMN()+(-1), 1)), 2)</f>
        <v>148.68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</v>
      </c>
      <c r="G14" s="12">
        <v>54.7</v>
      </c>
      <c r="H14" s="12">
        <f ca="1">ROUND(INDIRECT(ADDRESS(ROW()+(0), COLUMN()+(-2), 1))*INDIRECT(ADDRESS(ROW()+(0), COLUMN()+(-1), 1)), 2)</f>
        <v>54.7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2</v>
      </c>
      <c r="G15" s="12">
        <v>12.15</v>
      </c>
      <c r="H15" s="12">
        <f ca="1">ROUND(INDIRECT(ADDRESS(ROW()+(0), COLUMN()+(-2), 1))*INDIRECT(ADDRESS(ROW()+(0), COLUMN()+(-1), 1)), 2)</f>
        <v>24.3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4</v>
      </c>
      <c r="G16" s="14">
        <v>16.78</v>
      </c>
      <c r="H16" s="14">
        <f ca="1">ROUND(INDIRECT(ADDRESS(ROW()+(0), COLUMN()+(-2), 1))*INDIRECT(ADDRESS(ROW()+(0), COLUMN()+(-1), 1)), 2)</f>
        <v>67.12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28374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13.721</v>
      </c>
      <c r="G19" s="12">
        <v>22</v>
      </c>
      <c r="H19" s="12">
        <f ca="1">ROUND(INDIRECT(ADDRESS(ROW()+(0), COLUMN()+(-2), 1))*INDIRECT(ADDRESS(ROW()+(0), COLUMN()+(-1), 1)), 2)</f>
        <v>301.86</v>
      </c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3">
        <v>13.721</v>
      </c>
      <c r="G20" s="14">
        <v>20.3</v>
      </c>
      <c r="H20" s="14">
        <f ca="1">ROUND(INDIRECT(ADDRESS(ROW()+(0), COLUMN()+(-2), 1))*INDIRECT(ADDRESS(ROW()+(0), COLUMN()+(-1), 1)), 2)</f>
        <v>278.54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580.4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43</v>
      </c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28954.4</v>
      </c>
      <c r="H23" s="14">
        <f ca="1">ROUND(INDIRECT(ADDRESS(ROW()+(0), COLUMN()+(-2), 1))*INDIRECT(ADDRESS(ROW()+(0), COLUMN()+(-1), 1))/100, 2)</f>
        <v>579.09</v>
      </c>
    </row>
    <row r="24" spans="1:8" ht="13.50" thickBot="1" customHeight="1">
      <c r="A24" s="21" t="s">
        <v>45</v>
      </c>
      <c r="B24" s="21"/>
      <c r="C24" s="21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2)</f>
        <v>29533.5</v>
      </c>
    </row>
  </sheetData>
  <mergeCells count="2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