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<sst xmlns="http://schemas.openxmlformats.org/spreadsheetml/2006/main" count="48" uniqueCount="48">
  <si>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</si>
  <si>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IGI015</t>
  </si>
  <si>
    <t xml:space="preserve">Ud</t>
  </si>
  <si>
    <t xml:space="preserve">Instalación interior de gas en vivienda unifamiliar.</t>
  </si>
  <si>
    <r>
      <rPr>
        <sz val="8.25"/>
        <color rgb="FF000000"/>
        <rFont val="Arial"/>
        <family val="2"/>
      </rPr>
      <t xml:space="preserve">Instalación interior de gas en vivienda unifamiliar, con dotación para 2 aparatos, realizada con tubería de cobre, con vaina plástica, que conecta la llave de vivienda con cada uno de los aparatos a gas, compuesta de los siguientes tramos: tramo común de 22 mm de diámetro y 10 m de longitud y 2 ramificaciones a cada consumo, de 22 mm de diámetro y 8 m de longitud y de 22 mm de diámetro y 7 m de longitud. Incluso llaves macho-macho de conexión de aparato para el corte de suministro de gas, con pata y conexiones por junta plana, pasta de relleno y elementos de sujeción, colocados mediante soldadura por capilaridad. El precio no incluye la llave de vivienda.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</si>
  <si>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</si>
  <si>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</si>
  <si>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</si>
  <si>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</si>
  <si>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</si>
  <si>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</si>
  <si>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</si>
  <si>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mt43tco010dg</t>
  </si>
  <si>
    <t xml:space="preserve">m</t>
  </si>
  <si>
    <t xml:space="preserve">Tubo de cobre estirado en frío sin soldadura, diámetro D=20/22 mm y 1 mm de espesor, según UNE-EN 1057, con el precio incrementado el 30% en concepto de accesorios y piezas especiales.</t>
  </si>
  <si>
    <t xml:space="preserve">mt35aia090ad</t>
  </si>
  <si>
    <t xml:space="preserve">m</t>
  </si>
  <si>
    <t xml:space="preserve">Tubo rígido de PVC, enchufable, curvable en caliente, de color negro, de 32 mm de diámetro nominal, para canalización fija en superficie. Resistencia a la compresión 1250 N, resistencia al impacto 2 julios, temperatura de trabajo -5°C hasta 60°C, con grado de protección IP547 según UNE 20324, propiedades eléctricas: aislante, no propagador de la llama. Según UNE-EN 61386-1 y UNE-EN 61386-22. Incluso abrazaderas, elementos de sujeción y accesorios (curvas, manguitos, tes, codos y curvas flexibles).</t>
  </si>
  <si>
    <t xml:space="preserve">mt27tec020</t>
  </si>
  <si>
    <t xml:space="preserve">kg</t>
  </si>
  <si>
    <t xml:space="preserve">Pasta hidrófuga.</t>
  </si>
  <si>
    <t xml:space="preserve">mt43acv010c</t>
  </si>
  <si>
    <t xml:space="preserve">Ud</t>
  </si>
  <si>
    <t xml:space="preserve">Llave macho-macho con pata y conexiones por junta plana, con rosca cilíndrica GAS de 3/4" de diámetro, según UNE 60718.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</si>
  <si>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</si>
  <si>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</si>
  <si>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</si>
  <si>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</si>
  <si>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</si>
  <si>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</si>
  <si>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</si>
  <si>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</si>
  <si>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</si>
  <si>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</si>
  <si>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</si>
  <si>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</si>
  <si>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208,76€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</si>
  <si>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</si>
  <si>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</si>
  <si>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</si>
  <si>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</si>
  <si>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</si>
  <si>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1057:2006+A1:2010</t>
  </si>
  <si>
    <t xml:space="preserve">1/3/4</t>
  </si>
  <si>
    <t xml:space="preserve">Cobre y aleaciones de cobre. Tubos redondos de cobre, sin soldadura, para agua y gas en aplicaciones sanitarias y de calefacción.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</si>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</sst>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65" customWidth="1"/>
    <col min="4" max="4" width="71.91" customWidth="1"/>
    <col min="5" max="5" width="2.04" customWidth="1"/>
    <col min="6" max="6" width="10.71" customWidth="1"/>
    <col min="7" max="7" width="3.40" customWidth="1"/>
    <col min="8" max="8" width="9.86" customWidth="1"/>
    <col min="9" max="9" width="1.0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  <c r="J8" s="7"/>
    </row>
    <row r="9" spans="1:10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25</v>
      </c>
      <c r="G10" s="11"/>
      <c r="H10" s="12">
        <v>3.86</v>
      </c>
      <c r="I10" s="12">
        <f ca="1">ROUND(INDIRECT(ADDRESS(ROW()+(0), COLUMN()+(-3), 1))*INDIRECT(ADDRESS(ROW()+(0), COLUMN()+(-1), 1)), 2)</f>
        <v>96.5</v>
      </c>
      <c r="J10" s="12"/>
    </row>
    <row r="11" spans="1:10" ht="66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20</v>
      </c>
      <c r="G11" s="11"/>
      <c r="H11" s="12">
        <v>3.11</v>
      </c>
      <c r="I11" s="12">
        <f ca="1">ROUND(INDIRECT(ADDRESS(ROW()+(0), COLUMN()+(-3), 1))*INDIRECT(ADDRESS(ROW()+(0), COLUMN()+(-1), 1)), 2)</f>
        <v>62.2</v>
      </c>
      <c r="J11" s="12"/>
    </row>
    <row r="12" spans="1:10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0.8</v>
      </c>
      <c r="G12" s="11"/>
      <c r="H12" s="12">
        <v>0.6</v>
      </c>
      <c r="I12" s="12">
        <f ca="1">ROUND(INDIRECT(ADDRESS(ROW()+(0), COLUMN()+(-3), 1))*INDIRECT(ADDRESS(ROW()+(0), COLUMN()+(-1), 1)), 2)</f>
        <v>0.48</v>
      </c>
      <c r="J12" s="12"/>
    </row>
    <row r="13" spans="1:10" ht="24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3">
        <v>2</v>
      </c>
      <c r="G13" s="13"/>
      <c r="H13" s="14">
        <v>10.26</v>
      </c>
      <c r="I13" s="14">
        <f ca="1">ROUND(INDIRECT(ADDRESS(ROW()+(0), COLUMN()+(-3), 1))*INDIRECT(ADDRESS(ROW()+(0), COLUMN()+(-1), 1)), 2)</f>
        <v>20.52</v>
      </c>
      <c r="J13" s="14"/>
    </row>
    <row r="14" spans="1:10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179.7</v>
      </c>
      <c r="J14" s="17"/>
    </row>
    <row r="15" spans="1:10" ht="13.50" thickBot="1" customHeight="1">
      <c r="A15" s="15">
        <v>2</v>
      </c>
      <c r="B15" s="15"/>
      <c r="C15" s="15"/>
      <c r="D15" s="18" t="s">
        <v>25</v>
      </c>
      <c r="E15" s="18"/>
      <c r="F15" s="18"/>
      <c r="G15" s="18"/>
      <c r="H15" s="15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1">
        <v>5.85</v>
      </c>
      <c r="G16" s="11"/>
      <c r="H16" s="12">
        <v>22.74</v>
      </c>
      <c r="I16" s="12">
        <f ca="1">ROUND(INDIRECT(ADDRESS(ROW()+(0), COLUMN()+(-3), 1))*INDIRECT(ADDRESS(ROW()+(0), COLUMN()+(-1), 1)), 2)</f>
        <v>133.03</v>
      </c>
      <c r="J16" s="12"/>
    </row>
    <row r="17" spans="1:10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3">
        <v>5.85</v>
      </c>
      <c r="G17" s="13"/>
      <c r="H17" s="14">
        <v>20.98</v>
      </c>
      <c r="I17" s="14">
        <f ca="1">ROUND(INDIRECT(ADDRESS(ROW()+(0), COLUMN()+(-3), 1))*INDIRECT(ADDRESS(ROW()+(0), COLUMN()+(-1), 1)), 2)</f>
        <v>122.73</v>
      </c>
      <c r="J17" s="14"/>
    </row>
    <row r="18" spans="1:10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17">
        <f ca="1">ROUND(SUM(INDIRECT(ADDRESS(ROW()+(-1), COLUMN()+(0), 1)),INDIRECT(ADDRESS(ROW()+(-2), COLUMN()+(0), 1))), 2)</f>
        <v>255.76</v>
      </c>
      <c r="J18" s="17"/>
    </row>
    <row r="19" spans="1:10" ht="13.50" thickBot="1" customHeight="1">
      <c r="A19" s="15">
        <v>3</v>
      </c>
      <c r="B19" s="15"/>
      <c r="C19" s="15"/>
      <c r="D19" s="18" t="s">
        <v>33</v>
      </c>
      <c r="E19" s="18"/>
      <c r="F19" s="18"/>
      <c r="G19" s="18"/>
      <c r="H19" s="15"/>
      <c r="I19" s="15"/>
      <c r="J19" s="15"/>
    </row>
    <row r="20" spans="1:10" ht="13.50" thickBot="1" customHeight="1">
      <c r="A20" s="19"/>
      <c r="B20" s="19"/>
      <c r="C20" s="20" t="s">
        <v>34</v>
      </c>
      <c r="D20" s="19" t="s">
        <v>35</v>
      </c>
      <c r="E20" s="19"/>
      <c r="F20" s="13">
        <v>2</v>
      </c>
      <c r="G20" s="13"/>
      <c r="H20" s="14">
        <f ca="1">ROUND(SUM(INDIRECT(ADDRESS(ROW()+(-2), COLUMN()+(1), 1)),INDIRECT(ADDRESS(ROW()+(-6), COLUMN()+(1), 1))), 2)</f>
        <v>435.46</v>
      </c>
      <c r="I20" s="14">
        <f ca="1">ROUND(INDIRECT(ADDRESS(ROW()+(0), COLUMN()+(-3), 1))*INDIRECT(ADDRESS(ROW()+(0), COLUMN()+(-1), 1))/100, 2)</f>
        <v>8.71</v>
      </c>
      <c r="J20" s="14"/>
    </row>
    <row r="21" spans="1:10" ht="13.50" thickBot="1" customHeight="1">
      <c r="A21" s="21" t="s">
        <v>36</v>
      </c>
      <c r="B21" s="21"/>
      <c r="C21" s="22"/>
      <c r="D21" s="23"/>
      <c r="E21" s="23"/>
      <c r="F21" s="24" t="s">
        <v>37</v>
      </c>
      <c r="G21" s="24"/>
      <c r="H21" s="25"/>
      <c r="I21" s="26">
        <f ca="1">ROUND(SUM(INDIRECT(ADDRESS(ROW()+(-1), COLUMN()+(0), 1)),INDIRECT(ADDRESS(ROW()+(-3), COLUMN()+(0), 1)),INDIRECT(ADDRESS(ROW()+(-7), COLUMN()+(0), 1))), 2)</f>
        <v>444.17</v>
      </c>
      <c r="J21" s="26"/>
    </row>
    <row r="24" spans="1:10" ht="13.50" thickBot="1" customHeight="1">
      <c r="A24" s="27" t="s">
        <v>38</v>
      </c>
      <c r="B24" s="27"/>
      <c r="C24" s="27"/>
      <c r="D24" s="27"/>
      <c r="E24" s="27" t="s">
        <v>39</v>
      </c>
      <c r="F24" s="27"/>
      <c r="G24" s="27" t="s">
        <v>40</v>
      </c>
      <c r="H24" s="27"/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9">
        <v>1.12201e+006</v>
      </c>
      <c r="F25" s="29"/>
      <c r="G25" s="29">
        <v>1.12201e+006</v>
      </c>
      <c r="H25" s="29"/>
      <c r="I25" s="29"/>
      <c r="J25" s="29" t="s">
        <v>43</v>
      </c>
    </row>
    <row r="26" spans="1:10" ht="24.00" thickBot="1" customHeight="1">
      <c r="A26" s="30" t="s">
        <v>44</v>
      </c>
      <c r="B26" s="30"/>
      <c r="C26" s="30"/>
      <c r="D26" s="30"/>
      <c r="E26" s="31"/>
      <c r="F26" s="31"/>
      <c r="G26" s="31"/>
      <c r="H26" s="31"/>
      <c r="I26" s="31"/>
      <c r="J26" s="31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46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6">
    <mergeCell ref="A1:J1"/>
    <mergeCell ref="C3:J3"/>
    <mergeCell ref="A5:J5"/>
    <mergeCell ref="A8:B8"/>
    <mergeCell ref="D8:E8"/>
    <mergeCell ref="F8:G8"/>
    <mergeCell ref="I8:J8"/>
    <mergeCell ref="A9:B9"/>
    <mergeCell ref="D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H14"/>
    <mergeCell ref="I14:J14"/>
    <mergeCell ref="A15:B15"/>
    <mergeCell ref="D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H18"/>
    <mergeCell ref="I18:J18"/>
    <mergeCell ref="A19:B19"/>
    <mergeCell ref="D19:G19"/>
    <mergeCell ref="I19:J19"/>
    <mergeCell ref="A20:B20"/>
    <mergeCell ref="D20:E20"/>
    <mergeCell ref="F20:G20"/>
    <mergeCell ref="I20:J20"/>
    <mergeCell ref="A21:E21"/>
    <mergeCell ref="F21:H21"/>
    <mergeCell ref="I21:J21"/>
    <mergeCell ref="A24:D24"/>
    <mergeCell ref="E24:F24"/>
    <mergeCell ref="G24:I24"/>
    <mergeCell ref="A25:D25"/>
    <mergeCell ref="E25:F26"/>
    <mergeCell ref="G25:I26"/>
    <mergeCell ref="J25:J26"/>
    <mergeCell ref="A26:D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