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<sst xmlns="http://schemas.openxmlformats.org/spreadsheetml/2006/main" count="29" uniqueCount="29">
  <si>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</si>
  <si>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</si>
  <si>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</si>
  <si>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</si>
  <si>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chapa galvanizada, para conducto de salida de 125 mm de diámetro exterior en cubierta inclinada con cobertura de pizarra, acabado liso, con malla de protección contra la entrada de hojas y pájaros, babero de plomo y cuello de conexión a conducto.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</si>
  <si>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</si>
  <si>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</si>
  <si>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</si>
  <si>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</si>
  <si>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</si>
  <si>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</si>
  <si>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</si>
  <si>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mt42svs270al</t>
  </si>
  <si>
    <t xml:space="preserve">Ud</t>
  </si>
  <si>
    <t xml:space="preserve">Sombrerete contra la lluvia de chapa galvanizada, para conducto de salida de 125 mm de diámetro exterior en cubierta inclinada con cobertura de pizarra, acabado liso, con malla de protección contra la entrada de hojas y pájaros, babero de plomo y cuello de conexión a conducto.</t>
  </si>
  <si>
    <t xml:space="preserve">Subtotal materiales:</t>
  </si>
  <si>
    <t xml:space="preserve">Mano de obra</t>
  </si>
  <si>
    <t xml:space="preserve">mo020</t>
  </si>
  <si>
    <t xml:space="preserve">h</t>
  </si>
  <si>
    <t xml:space="preserve">Oficial 1ª construcción.</t>
  </si>
  <si>
    <t xml:space="preserve">mo112</t>
  </si>
  <si>
    <t xml:space="preserve">h</t>
  </si>
  <si>
    <t xml:space="preserve">Peón especializado construcción.</t>
  </si>
  <si>
    <t xml:space="preserve">Subtotal mano de obra:</t>
  </si>
  <si>
    <t xml:space="preserve">Costes directos complementarios</t>
  </si>
  <si>
    <t xml:space="preserve">%</t>
  </si>
  <si>
    <t xml:space="preserve">Costes directos complementarios</t>
  </si>
  <si>
    <t xml:space="preserve">Coste de mantenimiento decenal: 12,94€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</si>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</sst>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36" customWidth="1"/>
    <col min="4" max="4" width="6.29" customWidth="1"/>
    <col min="5" max="5" width="74.12"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110.04</v>
      </c>
      <c r="H10" s="14">
        <f ca="1">ROUND(INDIRECT(ADDRESS(ROW()+(0), COLUMN()+(-2), 1))*INDIRECT(ADDRESS(ROW()+(0), COLUMN()+(-1), 1)), 2)</f>
        <v>110.04</v>
      </c>
    </row>
    <row r="11" spans="1:8" ht="13.50" thickBot="1" customHeight="1">
      <c r="A11" s="15"/>
      <c r="B11" s="15"/>
      <c r="C11" s="15"/>
      <c r="D11" s="15"/>
      <c r="E11" s="15"/>
      <c r="F11" s="9" t="s">
        <v>15</v>
      </c>
      <c r="G11" s="9"/>
      <c r="H11" s="17">
        <f ca="1">ROUND(SUM(INDIRECT(ADDRESS(ROW()+(-1), COLUMN()+(0), 1))), 2)</f>
        <v>110.04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0.162</v>
      </c>
      <c r="G13" s="13">
        <v>22.13</v>
      </c>
      <c r="H13" s="13">
        <f ca="1">ROUND(INDIRECT(ADDRESS(ROW()+(0), COLUMN()+(-2), 1))*INDIRECT(ADDRESS(ROW()+(0), COLUMN()+(-1), 1)), 2)</f>
        <v>3.59</v>
      </c>
    </row>
    <row r="14" spans="1:8" ht="13.50" thickBot="1" customHeight="1">
      <c r="A14" s="1" t="s">
        <v>20</v>
      </c>
      <c r="B14" s="1"/>
      <c r="C14" s="10" t="s">
        <v>21</v>
      </c>
      <c r="D14" s="10"/>
      <c r="E14" s="1" t="s">
        <v>22</v>
      </c>
      <c r="F14" s="12">
        <v>0.081</v>
      </c>
      <c r="G14" s="14">
        <v>21.12</v>
      </c>
      <c r="H14" s="14">
        <f ca="1">ROUND(INDIRECT(ADDRESS(ROW()+(0), COLUMN()+(-2), 1))*INDIRECT(ADDRESS(ROW()+(0), COLUMN()+(-1), 1)), 2)</f>
        <v>1.71</v>
      </c>
    </row>
    <row r="15" spans="1:8" ht="13.50" thickBot="1" customHeight="1">
      <c r="A15" s="15"/>
      <c r="B15" s="15"/>
      <c r="C15" s="15"/>
      <c r="D15" s="15"/>
      <c r="E15" s="15"/>
      <c r="F15" s="9" t="s">
        <v>23</v>
      </c>
      <c r="G15" s="9"/>
      <c r="H15" s="17">
        <f ca="1">ROUND(SUM(INDIRECT(ADDRESS(ROW()+(-1), COLUMN()+(0), 1)),INDIRECT(ADDRESS(ROW()+(-2), COLUMN()+(0), 1))), 2)</f>
        <v>5.3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115.34</v>
      </c>
      <c r="H17" s="14">
        <f ca="1">ROUND(INDIRECT(ADDRESS(ROW()+(0), COLUMN()+(-2), 1))*INDIRECT(ADDRESS(ROW()+(0), COLUMN()+(-1), 1))/100, 2)</f>
        <v>2.31</v>
      </c>
    </row>
    <row r="18" spans="1:8" ht="13.50" thickBot="1" customHeight="1">
      <c r="A18" s="21" t="s">
        <v>27</v>
      </c>
      <c r="B18" s="21"/>
      <c r="C18" s="22"/>
      <c r="D18" s="22"/>
      <c r="E18" s="23"/>
      <c r="F18" s="24" t="s">
        <v>28</v>
      </c>
      <c r="G18" s="25"/>
      <c r="H18" s="26">
        <f ca="1">ROUND(SUM(INDIRECT(ADDRESS(ROW()+(-1), COLUMN()+(0), 1)),INDIRECT(ADDRESS(ROW()+(-3), COLUMN()+(0), 1)),INDIRECT(ADDRESS(ROW()+(-7), COLUMN()+(0), 1))), 2)</f>
        <v>117.65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