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<sst xmlns="http://schemas.openxmlformats.org/spreadsheetml/2006/main" count="39" uniqueCount="39">
  <si>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</si>
  <si>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NAC015</t>
  </si>
  <si>
    <t xml:space="preserve">m²</t>
  </si>
  <si>
    <t xml:space="preserve">Aislamiento termoacústico interior de conductos metálicos.</t>
  </si>
  <si>
    <r>
      <rPr>
        <sz val="8.25"/>
        <color rgb="FF000000"/>
        <rFont val="Arial"/>
        <family val="2"/>
      </rPr>
      <t xml:space="preserve">Aislamiento termoacústico interior para conducto metálico rectangular de climatización, realizado con manta de lana de vidrio, según UNE-EN 14303, revestida por la cara vista en el interior del conducto con tejido de vidrio de alta resistencia mecánica, de 25 mm de espesor, resistencia térmica 0,78 m²K/W, conductividad térmica 0,032 W/(mK), fijado con adhesivo ignífugo. Incluso, elementos de fijación al interior del conducto.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</si>
  <si>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</si>
  <si>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</si>
  <si>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</si>
  <si>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</si>
  <si>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</si>
  <si>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</si>
  <si>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</si>
  <si>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mt42coi100eb</t>
  </si>
  <si>
    <t xml:space="preserve">m²</t>
  </si>
  <si>
    <t xml:space="preserve">Manta de lana de vidrio, según UNE-EN 14303, revestida por la cara vista en el interior del conducto con tejido de vidrio de alta resistencia mecánica, de 25 mm de espesor, resistencia térmica 0,78 m²K/W, conductividad térmica 0,032 W/(mK), Euroclase A2-s1, d0 de reacción al fuego según UNE-EN 13501-1, con adhesivo ignífugo y elementos de fijación al interior del conducto.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</si>
  <si>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</si>
  <si>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</si>
  <si>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</si>
  <si>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</si>
  <si>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</si>
  <si>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</si>
  <si>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</si>
  <si>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</si>
  <si>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</si>
  <si>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</si>
  <si>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</si>
  <si>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</si>
  <si>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0,78€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</si>
  <si>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</si>
  <si>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</si>
  <si>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</si>
  <si>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</si>
  <si>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</si>
  <si>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14303:2009+A1:2013</t>
  </si>
  <si>
    <t xml:space="preserve">1/3/4</t>
  </si>
  <si>
    <t xml:space="preserve">Productos  aislantes  térmicos  para  equipos  en edificación  e  instalaciones  industriales.  Productos manufacturados  de  lana  mineral  (MW).  Especificación.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</si>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</sst>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1.91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2">
        <v>1.1</v>
      </c>
      <c r="H10" s="12"/>
      <c r="I10" s="14">
        <v>7.32</v>
      </c>
      <c r="J10" s="14">
        <f ca="1">ROUND(INDIRECT(ADDRESS(ROW()+(0), COLUMN()+(-3), 1))*INDIRECT(ADDRESS(ROW()+(0), COLUMN()+(-1), 1)), 2)</f>
        <v>8.05</v>
      </c>
    </row>
    <row r="11" spans="1:10" ht="13.50" thickBot="1" customHeight="1">
      <c r="A11" s="15"/>
      <c r="B11" s="15"/>
      <c r="C11" s="15"/>
      <c r="D11" s="15"/>
      <c r="E11" s="15"/>
      <c r="F11" s="15"/>
      <c r="G11" s="9" t="s">
        <v>15</v>
      </c>
      <c r="H11" s="9"/>
      <c r="I11" s="9"/>
      <c r="J11" s="17">
        <f ca="1">ROUND(SUM(INDIRECT(ADDRESS(ROW()+(-1), COLUMN()+(0), 1))), 2)</f>
        <v>8.05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8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"/>
      <c r="G13" s="11">
        <v>0.164</v>
      </c>
      <c r="H13" s="11"/>
      <c r="I13" s="13">
        <v>22.74</v>
      </c>
      <c r="J13" s="13">
        <f ca="1">ROUND(INDIRECT(ADDRESS(ROW()+(0), COLUMN()+(-3), 1))*INDIRECT(ADDRESS(ROW()+(0), COLUMN()+(-1), 1)), 2)</f>
        <v>3.73</v>
      </c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2">
        <v>0.164</v>
      </c>
      <c r="H14" s="12"/>
      <c r="I14" s="14">
        <v>21.02</v>
      </c>
      <c r="J14" s="14">
        <f ca="1">ROUND(INDIRECT(ADDRESS(ROW()+(0), COLUMN()+(-3), 1))*INDIRECT(ADDRESS(ROW()+(0), COLUMN()+(-1), 1)), 2)</f>
        <v>3.45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23</v>
      </c>
      <c r="H15" s="9"/>
      <c r="I15" s="9"/>
      <c r="J15" s="17">
        <f ca="1">ROUND(SUM(INDIRECT(ADDRESS(ROW()+(-1), COLUMN()+(0), 1)),INDIRECT(ADDRESS(ROW()+(-2), COLUMN()+(0), 1))), 2)</f>
        <v>7.18</v>
      </c>
    </row>
    <row r="16" spans="1:10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8"/>
      <c r="H16" s="18"/>
      <c r="I16" s="15"/>
      <c r="J16" s="15"/>
    </row>
    <row r="17" spans="1:10" ht="13.50" thickBot="1" customHeight="1">
      <c r="A17" s="19"/>
      <c r="B17" s="19"/>
      <c r="C17" s="20" t="s">
        <v>25</v>
      </c>
      <c r="D17" s="20"/>
      <c r="E17" s="19" t="s">
        <v>26</v>
      </c>
      <c r="F17" s="19"/>
      <c r="G17" s="12">
        <v>2</v>
      </c>
      <c r="H17" s="12"/>
      <c r="I17" s="14">
        <f ca="1">ROUND(SUM(INDIRECT(ADDRESS(ROW()+(-2), COLUMN()+(1), 1)),INDIRECT(ADDRESS(ROW()+(-6), COLUMN()+(1), 1))), 2)</f>
        <v>15.23</v>
      </c>
      <c r="J17" s="14">
        <f ca="1">ROUND(INDIRECT(ADDRESS(ROW()+(0), COLUMN()+(-3), 1))*INDIRECT(ADDRESS(ROW()+(0), COLUMN()+(-1), 1))/100, 2)</f>
        <v>0.3</v>
      </c>
    </row>
    <row r="18" spans="1:10" ht="13.50" thickBot="1" customHeight="1">
      <c r="A18" s="21" t="s">
        <v>27</v>
      </c>
      <c r="B18" s="21"/>
      <c r="C18" s="22"/>
      <c r="D18" s="22"/>
      <c r="E18" s="23"/>
      <c r="F18" s="23"/>
      <c r="G18" s="24" t="s">
        <v>28</v>
      </c>
      <c r="H18" s="24"/>
      <c r="I18" s="25"/>
      <c r="J18" s="26">
        <f ca="1">ROUND(SUM(INDIRECT(ADDRESS(ROW()+(-1), COLUMN()+(0), 1)),INDIRECT(ADDRESS(ROW()+(-3), COLUMN()+(0), 1)),INDIRECT(ADDRESS(ROW()+(-7), COLUMN()+(0), 1))), 2)</f>
        <v>15.53</v>
      </c>
    </row>
    <row r="21" spans="1:10" ht="13.50" thickBot="1" customHeight="1">
      <c r="A21" s="27" t="s">
        <v>29</v>
      </c>
      <c r="B21" s="27"/>
      <c r="C21" s="27"/>
      <c r="D21" s="27"/>
      <c r="E21" s="27"/>
      <c r="F21" s="27" t="s">
        <v>30</v>
      </c>
      <c r="G21" s="27"/>
      <c r="H21" s="27" t="s">
        <v>31</v>
      </c>
      <c r="I21" s="27"/>
      <c r="J21" s="27" t="s">
        <v>32</v>
      </c>
    </row>
    <row r="22" spans="1:10" ht="13.50" thickBot="1" customHeight="1">
      <c r="A22" s="28" t="s">
        <v>33</v>
      </c>
      <c r="B22" s="28"/>
      <c r="C22" s="28"/>
      <c r="D22" s="28"/>
      <c r="E22" s="28"/>
      <c r="F22" s="29">
        <v>1.11201e+006</v>
      </c>
      <c r="G22" s="29"/>
      <c r="H22" s="29">
        <v>1.11201e+006</v>
      </c>
      <c r="I22" s="29"/>
      <c r="J22" s="29" t="s">
        <v>34</v>
      </c>
    </row>
    <row r="23" spans="1:10" ht="24.00" thickBot="1" customHeight="1">
      <c r="A23" s="30" t="s">
        <v>35</v>
      </c>
      <c r="B23" s="30"/>
      <c r="C23" s="30"/>
      <c r="D23" s="30"/>
      <c r="E23" s="30"/>
      <c r="F23" s="31"/>
      <c r="G23" s="31"/>
      <c r="H23" s="31"/>
      <c r="I23" s="31"/>
      <c r="J23" s="31"/>
    </row>
    <row r="26" spans="1:1" ht="33.75" thickBot="1" customHeight="1">
      <c r="A26" s="1" t="s">
        <v>36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37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38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I11"/>
    <mergeCell ref="A12:B12"/>
    <mergeCell ref="C12:D12"/>
    <mergeCell ref="E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I15"/>
    <mergeCell ref="A16:B16"/>
    <mergeCell ref="C16:D16"/>
    <mergeCell ref="E16:H16"/>
    <mergeCell ref="A17:B17"/>
    <mergeCell ref="C17:D17"/>
    <mergeCell ref="E17:F17"/>
    <mergeCell ref="G17:H17"/>
    <mergeCell ref="A18:F18"/>
    <mergeCell ref="G18:I18"/>
    <mergeCell ref="A21:E21"/>
    <mergeCell ref="F21:G21"/>
    <mergeCell ref="H21:I21"/>
    <mergeCell ref="A22:E22"/>
    <mergeCell ref="F22:G23"/>
    <mergeCell ref="H22:I23"/>
    <mergeCell ref="J22:J23"/>
    <mergeCell ref="A23:E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