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<sst xmlns="http://schemas.openxmlformats.org/spreadsheetml/2006/main" count="45" uniqueCount="45">
  <si>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</si>
  <si>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UXN030</t>
  </si>
  <si>
    <t xml:space="preserve">m²</t>
  </si>
  <si>
    <t xml:space="preserve">Pavimento elevado, para exterior.</t>
  </si>
  <si>
    <r>
      <rPr>
        <sz val="8.25"/>
        <color rgb="FF000000"/>
        <rFont val="Arial"/>
        <family val="2"/>
      </rPr>
      <t xml:space="preserve">Pavimento elevado, para exterior, formado por 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 sobre pies regulables de polipropileno con carga mineral, de color negro, con base redonda, para alturas entre 55 y 75 mm. Incluso masilla de poliuretano para fijación de los soportes regulables a la superficie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</si>
  <si>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</si>
  <si>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</si>
  <si>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</si>
  <si>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</si>
  <si>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</si>
  <si>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</si>
  <si>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</si>
  <si>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mt12pct030aa</t>
  </si>
  <si>
    <t xml:space="preserve">Ud</t>
  </si>
  <si>
    <t xml:space="preserve">Pie regulable de polipropileno con carga mineral, de color negro, con base redonda, para alturas entre 55 y 75 mm.</t>
  </si>
  <si>
    <t xml:space="preserve">mt20wwa030</t>
  </si>
  <si>
    <t xml:space="preserve">Ud</t>
  </si>
  <si>
    <t xml:space="preserve">Cartucho de 310 cm³ de masilla de poliuretano impermeable.</t>
  </si>
  <si>
    <t xml:space="preserve">mt12sbs020a</t>
  </si>
  <si>
    <t xml:space="preserve">m²</t>
  </si>
  <si>
    <t xml:space="preserve">Panel autoportante para el sistema de suelo técnico registrable, de 443x443 mm y 24 mm de espesor, clasificación 2/2/A/2, según UNE-EN 12825, formado por un soporte base de material porcelánico, de 10,5 mm de espesor, una capa de acabado de gres porcelánico, color antracita, acabado antideslizante, de 443x443 mm y 10,5 mm de espesor, y una malla de fibra ignífuga dispuesta entre ambas piezas, adherida con resinas sintéticas, para garantizar la rigidez del conjunto.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</si>
  <si>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</si>
  <si>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</si>
  <si>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</si>
  <si>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</si>
  <si>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</si>
  <si>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</si>
  <si>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</si>
  <si>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</si>
  <si>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</si>
  <si>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</si>
  <si>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</si>
  <si>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</si>
  <si>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23,05€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</si>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</sst>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36" customWidth="1"/>
    <col min="4" max="4" width="6.29" customWidth="1"/>
    <col min="5" max="5" width="71.57"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
      <c r="G10" s="11">
        <v>6</v>
      </c>
      <c r="H10" s="11"/>
      <c r="I10" s="12">
        <v>4.66</v>
      </c>
      <c r="J10" s="12">
        <f ca="1">ROUND(INDIRECT(ADDRESS(ROW()+(0), COLUMN()+(-3), 1))*INDIRECT(ADDRESS(ROW()+(0), COLUMN()+(-1), 1)), 2)</f>
        <v>27.96</v>
      </c>
    </row>
    <row r="11" spans="1:10" ht="13.50" thickBot="1" customHeight="1">
      <c r="A11" s="1" t="s">
        <v>15</v>
      </c>
      <c r="B11" s="1"/>
      <c r="C11" s="10" t="s">
        <v>16</v>
      </c>
      <c r="D11" s="10"/>
      <c r="E11" s="1" t="s">
        <v>17</v>
      </c>
      <c r="F11" s="1"/>
      <c r="G11" s="11">
        <v>0.54</v>
      </c>
      <c r="H11" s="11"/>
      <c r="I11" s="12">
        <v>7.32</v>
      </c>
      <c r="J11" s="12">
        <f ca="1">ROUND(INDIRECT(ADDRESS(ROW()+(0), COLUMN()+(-3), 1))*INDIRECT(ADDRESS(ROW()+(0), COLUMN()+(-1), 1)), 2)</f>
        <v>3.95</v>
      </c>
    </row>
    <row r="12" spans="1:10" ht="66.00" thickBot="1" customHeight="1">
      <c r="A12" s="1" t="s">
        <v>18</v>
      </c>
      <c r="B12" s="1"/>
      <c r="C12" s="10" t="s">
        <v>19</v>
      </c>
      <c r="D12" s="10"/>
      <c r="E12" s="1" t="s">
        <v>20</v>
      </c>
      <c r="F12" s="1"/>
      <c r="G12" s="13">
        <v>1.05</v>
      </c>
      <c r="H12" s="13"/>
      <c r="I12" s="14">
        <v>59.89</v>
      </c>
      <c r="J12" s="14">
        <f ca="1">ROUND(INDIRECT(ADDRESS(ROW()+(0), COLUMN()+(-3), 1))*INDIRECT(ADDRESS(ROW()+(0), COLUMN()+(-1), 1)), 2)</f>
        <v>62.88</v>
      </c>
    </row>
    <row r="13" spans="1:10" ht="13.50" thickBot="1" customHeight="1">
      <c r="A13" s="15"/>
      <c r="B13" s="15"/>
      <c r="C13" s="15"/>
      <c r="D13" s="15"/>
      <c r="E13" s="15"/>
      <c r="F13" s="15"/>
      <c r="G13" s="9" t="s">
        <v>21</v>
      </c>
      <c r="H13" s="9"/>
      <c r="I13" s="9"/>
      <c r="J13" s="17">
        <f ca="1">ROUND(SUM(INDIRECT(ADDRESS(ROW()+(-1), COLUMN()+(0), 1)),INDIRECT(ADDRESS(ROW()+(-2), COLUMN()+(0), 1)),INDIRECT(ADDRESS(ROW()+(-3), COLUMN()+(0), 1))), 2)</f>
        <v>94.79</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0.416</v>
      </c>
      <c r="H15" s="11"/>
      <c r="I15" s="12">
        <v>22.74</v>
      </c>
      <c r="J15" s="12">
        <f ca="1">ROUND(INDIRECT(ADDRESS(ROW()+(0), COLUMN()+(-3), 1))*INDIRECT(ADDRESS(ROW()+(0), COLUMN()+(-1), 1)), 2)</f>
        <v>9.46</v>
      </c>
    </row>
    <row r="16" spans="1:10" ht="13.50" thickBot="1" customHeight="1">
      <c r="A16" s="1" t="s">
        <v>26</v>
      </c>
      <c r="B16" s="1"/>
      <c r="C16" s="10" t="s">
        <v>27</v>
      </c>
      <c r="D16" s="10"/>
      <c r="E16" s="1" t="s">
        <v>28</v>
      </c>
      <c r="F16" s="1"/>
      <c r="G16" s="13">
        <v>0.416</v>
      </c>
      <c r="H16" s="13"/>
      <c r="I16" s="14">
        <v>21.02</v>
      </c>
      <c r="J16" s="14">
        <f ca="1">ROUND(INDIRECT(ADDRESS(ROW()+(0), COLUMN()+(-3), 1))*INDIRECT(ADDRESS(ROW()+(0), COLUMN()+(-1), 1)), 2)</f>
        <v>8.74</v>
      </c>
    </row>
    <row r="17" spans="1:10" ht="13.50" thickBot="1" customHeight="1">
      <c r="A17" s="15"/>
      <c r="B17" s="15"/>
      <c r="C17" s="15"/>
      <c r="D17" s="15"/>
      <c r="E17" s="15"/>
      <c r="F17" s="15"/>
      <c r="G17" s="9" t="s">
        <v>29</v>
      </c>
      <c r="H17" s="9"/>
      <c r="I17" s="9"/>
      <c r="J17" s="17">
        <f ca="1">ROUND(SUM(INDIRECT(ADDRESS(ROW()+(-1), COLUMN()+(0), 1)),INDIRECT(ADDRESS(ROW()+(-2), COLUMN()+(0), 1))), 2)</f>
        <v>18.2</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112.99</v>
      </c>
      <c r="J19" s="14">
        <f ca="1">ROUND(INDIRECT(ADDRESS(ROW()+(0), COLUMN()+(-3), 1))*INDIRECT(ADDRESS(ROW()+(0), COLUMN()+(-1), 1))/100, 2)</f>
        <v>2.26</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115.25</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172013</v>
      </c>
      <c r="G24" s="29"/>
      <c r="H24" s="29">
        <v>172014</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