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<sst xmlns="http://schemas.openxmlformats.org/spreadsheetml/2006/main" count="50" uniqueCount="50">
  <si>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</si>
  <si>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ZCV202</t>
  </si>
  <si>
    <t xml:space="preserve">Ud</t>
  </si>
  <si>
    <t xml:space="preserve">Equipo agua-agua, bomba de calor geotérmica, para producción de A.C.S. y calefacción.</t>
  </si>
  <si>
    <r>
      <rPr>
        <sz val="8.25"/>
        <color rgb="FF000000"/>
        <rFont val="Arial"/>
        <family val="2"/>
      </rPr>
      <t xml:space="preserve">Rehabilitación energética de edificio mediante la colocación, en sustitución de equipo existente, de 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</si>
  <si>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</si>
  <si>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</si>
  <si>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</si>
  <si>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</si>
  <si>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</si>
  <si>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</si>
  <si>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</si>
  <si>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</si>
  <si>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</si>
  <si>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</si>
  <si>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</si>
  <si>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</si>
  <si>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</si>
  <si>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</si>
  <si>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</si>
  <si>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</si>
  <si>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</si>
  <si>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</si>
  <si>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</si>
  <si>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mt37www050c</t>
  </si>
  <si>
    <t xml:space="preserve">Ud</t>
  </si>
  <si>
    <t xml:space="preserve">Manguito antivibración, de goma, con rosca de 1", para una presión máxima de trabajo de 10 bar.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</si>
  <si>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</si>
  <si>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</si>
  <si>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</si>
  <si>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</si>
  <si>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</si>
  <si>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</si>
  <si>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</si>
  <si>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</si>
  <si>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</si>
  <si>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</si>
  <si>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</si>
  <si>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</si>
  <si>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</si>
  <si>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</si>
  <si>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</si>
  <si>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</si>
  <si>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</si>
  <si>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</si>
  <si>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</si>
  <si>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</si>
  <si>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</si>
  <si>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6.587,99€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</si>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</sst>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8268</v>
      </c>
      <c r="G10" s="12">
        <f ca="1">ROUND(INDIRECT(ADDRESS(ROW()+(0), COLUMN()+(-2), 1))*INDIRECT(ADDRESS(ROW()+(0), COLUMN()+(-1), 1)), 2)</f>
        <v>8268</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24.00" thickBot="1" customHeight="1">
      <c r="A14" s="1" t="s">
        <v>24</v>
      </c>
      <c r="B14" s="1"/>
      <c r="C14" s="10" t="s">
        <v>25</v>
      </c>
      <c r="D14" s="1" t="s">
        <v>26</v>
      </c>
      <c r="E14" s="11">
        <v>2</v>
      </c>
      <c r="F14" s="12">
        <v>24.69</v>
      </c>
      <c r="G14" s="12">
        <f ca="1">ROUND(INDIRECT(ADDRESS(ROW()+(0), COLUMN()+(-2), 1))*INDIRECT(ADDRESS(ROW()+(0), COLUMN()+(-1), 1)), 2)</f>
        <v>49.38</v>
      </c>
    </row>
    <row r="15" spans="1:7" ht="13.50" thickBot="1" customHeight="1">
      <c r="A15" s="1" t="s">
        <v>27</v>
      </c>
      <c r="B15" s="1"/>
      <c r="C15" s="10" t="s">
        <v>28</v>
      </c>
      <c r="D15" s="1" t="s">
        <v>29</v>
      </c>
      <c r="E15" s="11">
        <v>4</v>
      </c>
      <c r="F15" s="12">
        <v>16.78</v>
      </c>
      <c r="G15" s="12">
        <f ca="1">ROUND(INDIRECT(ADDRESS(ROW()+(0), COLUMN()+(-2), 1))*INDIRECT(ADDRESS(ROW()+(0), COLUMN()+(-1), 1)), 2)</f>
        <v>67.12</v>
      </c>
    </row>
    <row r="16" spans="1:7" ht="13.50" thickBot="1" customHeight="1">
      <c r="A16" s="1" t="s">
        <v>30</v>
      </c>
      <c r="B16" s="1"/>
      <c r="C16" s="10" t="s">
        <v>31</v>
      </c>
      <c r="D16" s="1" t="s">
        <v>32</v>
      </c>
      <c r="E16" s="11">
        <v>4</v>
      </c>
      <c r="F16" s="12">
        <v>12.15</v>
      </c>
      <c r="G16" s="12">
        <f ca="1">ROUND(INDIRECT(ADDRESS(ROW()+(0), COLUMN()+(-2), 1))*INDIRECT(ADDRESS(ROW()+(0), COLUMN()+(-1), 1)), 2)</f>
        <v>48.6</v>
      </c>
    </row>
    <row r="17" spans="1:7" ht="66.00" thickBot="1" customHeight="1">
      <c r="A17" s="1" t="s">
        <v>33</v>
      </c>
      <c r="B17" s="1"/>
      <c r="C17" s="10" t="s">
        <v>34</v>
      </c>
      <c r="D17" s="1" t="s">
        <v>35</v>
      </c>
      <c r="E17" s="13">
        <v>1</v>
      </c>
      <c r="F17" s="14">
        <v>1394.25</v>
      </c>
      <c r="G17" s="14">
        <f ca="1">ROUND(INDIRECT(ADDRESS(ROW()+(0), COLUMN()+(-2), 1))*INDIRECT(ADDRESS(ROW()+(0), COLUMN()+(-1), 1)), 2)</f>
        <v>1394.25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10068.1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0.545</v>
      </c>
      <c r="F20" s="12">
        <v>22.74</v>
      </c>
      <c r="G20" s="12">
        <f ca="1">ROUND(INDIRECT(ADDRESS(ROW()+(0), COLUMN()+(-2), 1))*INDIRECT(ADDRESS(ROW()+(0), COLUMN()+(-1), 1)), 2)</f>
        <v>12.39</v>
      </c>
    </row>
    <row r="21" spans="1:7" ht="13.50" thickBot="1" customHeight="1">
      <c r="A21" s="1" t="s">
        <v>41</v>
      </c>
      <c r="B21" s="1"/>
      <c r="C21" s="10" t="s">
        <v>42</v>
      </c>
      <c r="D21" s="1" t="s">
        <v>43</v>
      </c>
      <c r="E21" s="13">
        <v>0.545</v>
      </c>
      <c r="F21" s="14">
        <v>20.98</v>
      </c>
      <c r="G21" s="14">
        <f ca="1">ROUND(INDIRECT(ADDRESS(ROW()+(0), COLUMN()+(-2), 1))*INDIRECT(ADDRESS(ROW()+(0), COLUMN()+(-1), 1)), 2)</f>
        <v>11.43</v>
      </c>
    </row>
    <row r="22" spans="1:7" ht="13.50" thickBot="1" customHeight="1">
      <c r="A22" s="15"/>
      <c r="B22" s="15"/>
      <c r="C22" s="15"/>
      <c r="D22" s="15"/>
      <c r="E22" s="9" t="s">
        <v>44</v>
      </c>
      <c r="F22" s="9"/>
      <c r="G22" s="17">
        <f ca="1">ROUND(SUM(INDIRECT(ADDRESS(ROW()+(-1), COLUMN()+(0), 1)),INDIRECT(ADDRESS(ROW()+(-2), COLUMN()+(0), 1))), 2)</f>
        <v>23.82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10091.9</v>
      </c>
      <c r="G24" s="14">
        <f ca="1">ROUND(INDIRECT(ADDRESS(ROW()+(0), COLUMN()+(-2), 1))*INDIRECT(ADDRESS(ROW()+(0), COLUMN()+(-1), 1))/100, 2)</f>
        <v>201.84</v>
      </c>
    </row>
    <row r="25" spans="1:7" ht="13.50" thickBot="1" customHeight="1">
      <c r="A25" s="21" t="s">
        <v>48</v>
      </c>
      <c r="B25" s="21"/>
      <c r="C25" s="22"/>
      <c r="D25" s="23"/>
      <c r="E25" s="24" t="s">
        <v>49</v>
      </c>
      <c r="F25" s="25"/>
      <c r="G25" s="26">
        <f ca="1">ROUND(SUM(INDIRECT(ADDRESS(ROW()+(-1), COLUMN()+(0), 1)),INDIRECT(ADDRESS(ROW()+(-3), COLUMN()+(0), 1)),INDIRECT(ADDRESS(ROW()+(-7), COLUMN()+(0), 1))), 2)</f>
        <v>10293.7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