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<sst xmlns="http://schemas.openxmlformats.org/spreadsheetml/2006/main" count="59" uniqueCount="59">
  <si>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</si>
  <si>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AUZ016</t>
  </si>
  <si>
    <t xml:space="preserve">m</t>
  </si>
  <si>
    <t xml:space="preserve">Zanja drenante en perímetro de muro en contacto con el terreno, con áridos reciclados.</t>
  </si>
  <si>
    <r>
      <rPr>
        <sz val="8.25"/>
        <color rgb="FF000000"/>
        <rFont val="Arial"/>
        <family val="2"/>
      </rPr>
      <t xml:space="preserve">Zanja drenante en perímetro de muro en contacto con el terreno, de 45 cm de altura y 70 cm de anchura, con una pendiente mínima del 0,50%, para captación de las aguas que se filtran a través de la superficie del terreno, en cuyo fondo se dispone un tubo ranurado de PVC de doble pared, la exterior corrugada y la interior lisa, color teja RAL 8023, con ranurado a lo largo de un arco de 220° en el valle del corrugado, para drenaje, rigidez anular nominal 4 kN/m², de 200 mm de diámetro nominal, 182,4 mm de diámetro interior, según UNE-EN 13476-1, longitud nominal 6 m, unión por copa con junta elástica de EPDM, colocado sobre solera de hormigón en masa HM-20/B/20/X0, de 10 cm de espesor, en forma de cuna para recibir el tubo y formar las pendientes, con relleno de 25 cm a cada lado del tubo y relleno superior de 25 cm por encima de la generatriz superior del tubo con árido reciclado de hormigón de 40 a 80 mm de diámetro, todo ello envuelto en un 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g/m². Incluso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</si>
  <si>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</si>
  <si>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</si>
  <si>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</si>
  <si>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</si>
  <si>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</si>
  <si>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</si>
  <si>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</si>
  <si>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</si>
  <si>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</si>
  <si>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</si>
  <si>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mt11tdv015g</t>
  </si>
  <si>
    <t xml:space="preserve">m</t>
  </si>
  <si>
    <t xml:space="preserve">Tubo ranurado de PVC de doble pared, la exterior corrugada y la interior lisa, color teja RAL 8023, con ranurado a lo largo de un arco de 220° en el valle del corrugado, para drenaje, rigidez anular nominal 4 kN/m², de 200 mm de diámetro nominal, 182,4 mm de diámetro interior, según UNE-EN 13476-1, longitud nominal 6 m, unión por copa con junta elástica de EPDM.</t>
  </si>
  <si>
    <t xml:space="preserve">mt11ade100a</t>
  </si>
  <si>
    <t xml:space="preserve">kg</t>
  </si>
  <si>
    <t xml:space="preserve">Lubricante para unión mediante junta elástica de tubos y accesorios.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</si>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</sst>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82" customWidth="1"/>
    <col min="4" max="4" width="69.02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0.066</v>
      </c>
      <c r="F10" s="11"/>
      <c r="G10" s="11"/>
      <c r="H10" s="12">
        <v>87.66</v>
      </c>
      <c r="I10" s="12">
        <f ca="1">ROUND(INDIRECT(ADDRESS(ROW()+(0), COLUMN()+(-4), 1))*INDIRECT(ADDRESS(ROW()+(0), COLUMN()+(-1), 1)), 2)</f>
        <v>5.79</v>
      </c>
    </row>
    <row r="11" spans="1:9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1.02</v>
      </c>
      <c r="F11" s="11"/>
      <c r="G11" s="11"/>
      <c r="H11" s="12">
        <v>17.83</v>
      </c>
      <c r="I11" s="12">
        <f ca="1">ROUND(INDIRECT(ADDRESS(ROW()+(0), COLUMN()+(-4), 1))*INDIRECT(ADDRESS(ROW()+(0), COLUMN()+(-1), 1)), 2)</f>
        <v>18.19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0.005</v>
      </c>
      <c r="F12" s="11"/>
      <c r="G12" s="11"/>
      <c r="H12" s="12">
        <v>21.59</v>
      </c>
      <c r="I12" s="12">
        <f ca="1">ROUND(INDIRECT(ADDRESS(ROW()+(0), COLUMN()+(-4), 1))*INDIRECT(ADDRESS(ROW()+(0), COLUMN()+(-1), 1)), 2)</f>
        <v>0.11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0.659</v>
      </c>
      <c r="F13" s="11"/>
      <c r="G13" s="11"/>
      <c r="H13" s="12">
        <v>9.87</v>
      </c>
      <c r="I13" s="12">
        <f ca="1">ROUND(INDIRECT(ADDRESS(ROW()+(0), COLUMN()+(-4), 1))*INDIRECT(ADDRESS(ROW()+(0), COLUMN()+(-1), 1)), 2)</f>
        <v>6.5</v>
      </c>
    </row>
    <row r="14" spans="1:9" ht="55.50" thickBot="1" customHeight="1">
      <c r="A14" s="1" t="s">
        <v>24</v>
      </c>
      <c r="B14" s="1"/>
      <c r="C14" s="10" t="s">
        <v>25</v>
      </c>
      <c r="D14" s="1" t="s">
        <v>26</v>
      </c>
      <c r="E14" s="13">
        <v>2.53</v>
      </c>
      <c r="F14" s="13"/>
      <c r="G14" s="13"/>
      <c r="H14" s="14">
        <v>0.95</v>
      </c>
      <c r="I14" s="14">
        <f ca="1">ROUND(INDIRECT(ADDRESS(ROW()+(0), COLUMN()+(-4), 1))*INDIRECT(ADDRESS(ROW()+(0), COLUMN()+(-1), 1)), 2)</f>
        <v>2.4</v>
      </c>
    </row>
    <row r="15" spans="1:9" ht="13.50" thickBot="1" customHeight="1">
      <c r="A15" s="15"/>
      <c r="B15" s="15"/>
      <c r="C15" s="15"/>
      <c r="D15" s="15"/>
      <c r="E15" s="9" t="s">
        <v>27</v>
      </c>
      <c r="F15" s="9"/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32.99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0.033</v>
      </c>
      <c r="F17" s="11"/>
      <c r="G17" s="11"/>
      <c r="H17" s="12">
        <v>10.58</v>
      </c>
      <c r="I17" s="12">
        <f ca="1">ROUND(INDIRECT(ADDRESS(ROW()+(0), COLUMN()+(-4), 1))*INDIRECT(ADDRESS(ROW()+(0), COLUMN()+(-1), 1)), 2)</f>
        <v>0.35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0.066</v>
      </c>
      <c r="F18" s="13"/>
      <c r="G18" s="13"/>
      <c r="H18" s="14">
        <v>4</v>
      </c>
      <c r="I18" s="14">
        <f ca="1">ROUND(INDIRECT(ADDRESS(ROW()+(0), COLUMN()+(-4), 1))*INDIRECT(ADDRESS(ROW()+(0), COLUMN()+(-1), 1)), 2)</f>
        <v>0.26</v>
      </c>
    </row>
    <row r="19" spans="1:9" ht="13.50" thickBot="1" customHeight="1">
      <c r="A19" s="15"/>
      <c r="B19" s="15"/>
      <c r="C19" s="15"/>
      <c r="D19" s="15"/>
      <c r="E19" s="9" t="s">
        <v>35</v>
      </c>
      <c r="F19" s="9"/>
      <c r="G19" s="9"/>
      <c r="H19" s="9"/>
      <c r="I19" s="17">
        <f ca="1">ROUND(SUM(INDIRECT(ADDRESS(ROW()+(-1), COLUMN()+(0), 1)),INDIRECT(ADDRESS(ROW()+(-2), COLUMN()+(0), 1))), 2)</f>
        <v>0.61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0.165</v>
      </c>
      <c r="F21" s="11"/>
      <c r="G21" s="11"/>
      <c r="H21" s="12">
        <v>22.13</v>
      </c>
      <c r="I21" s="12">
        <f ca="1">ROUND(INDIRECT(ADDRESS(ROW()+(0), COLUMN()+(-4), 1))*INDIRECT(ADDRESS(ROW()+(0), COLUMN()+(-1), 1)), 2)</f>
        <v>3.65</v>
      </c>
    </row>
    <row r="22" spans="1:9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0.385</v>
      </c>
      <c r="F22" s="13"/>
      <c r="G22" s="13"/>
      <c r="H22" s="14">
        <v>21.12</v>
      </c>
      <c r="I22" s="14">
        <f ca="1">ROUND(INDIRECT(ADDRESS(ROW()+(0), COLUMN()+(-4), 1))*INDIRECT(ADDRESS(ROW()+(0), COLUMN()+(-1), 1)), 2)</f>
        <v>8.13</v>
      </c>
    </row>
    <row r="23" spans="1:9" ht="13.50" thickBot="1" customHeight="1">
      <c r="A23" s="15"/>
      <c r="B23" s="15"/>
      <c r="C23" s="15"/>
      <c r="D23" s="15"/>
      <c r="E23" s="9" t="s">
        <v>43</v>
      </c>
      <c r="F23" s="9"/>
      <c r="G23" s="9"/>
      <c r="H23" s="9"/>
      <c r="I23" s="17">
        <f ca="1">ROUND(SUM(INDIRECT(ADDRESS(ROW()+(-1), COLUMN()+(0), 1)),INDIRECT(ADDRESS(ROW()+(-2), COLUMN()+(0), 1))), 2)</f>
        <v>11.78</v>
      </c>
    </row>
    <row r="24" spans="1:9" ht="13.50" thickBot="1" customHeight="1">
      <c r="A24" s="15">
        <v>4</v>
      </c>
      <c r="B24" s="15"/>
      <c r="C24" s="15"/>
      <c r="D24" s="18" t="s">
        <v>44</v>
      </c>
      <c r="E24" s="18"/>
      <c r="F24" s="18"/>
      <c r="G24" s="18"/>
      <c r="H24" s="15"/>
      <c r="I24" s="15"/>
    </row>
    <row r="25" spans="1:9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3"/>
      <c r="G25" s="13"/>
      <c r="H25" s="14">
        <f ca="1">ROUND(SUM(INDIRECT(ADDRESS(ROW()+(-2), COLUMN()+(1), 1)),INDIRECT(ADDRESS(ROW()+(-6), COLUMN()+(1), 1)),INDIRECT(ADDRESS(ROW()+(-10), COLUMN()+(1), 1))), 2)</f>
        <v>45.38</v>
      </c>
      <c r="I25" s="14">
        <f ca="1">ROUND(INDIRECT(ADDRESS(ROW()+(0), COLUMN()+(-4), 1))*INDIRECT(ADDRESS(ROW()+(0), COLUMN()+(-1), 1))/100, 2)</f>
        <v>0.91</v>
      </c>
    </row>
    <row r="26" spans="1:9" ht="13.50" thickBot="1" customHeight="1">
      <c r="A26" s="21" t="s">
        <v>47</v>
      </c>
      <c r="B26" s="21"/>
      <c r="C26" s="22"/>
      <c r="D26" s="23"/>
      <c r="E26" s="24" t="s">
        <v>48</v>
      </c>
      <c r="F26" s="24"/>
      <c r="G26" s="24"/>
      <c r="H26" s="25"/>
      <c r="I26" s="26">
        <f ca="1">ROUND(SUM(INDIRECT(ADDRESS(ROW()+(-1), COLUMN()+(0), 1)),INDIRECT(ADDRESS(ROW()+(-3), COLUMN()+(0), 1)),INDIRECT(ADDRESS(ROW()+(-7), COLUMN()+(0), 1)),INDIRECT(ADDRESS(ROW()+(-11), COLUMN()+(0), 1))), 2)</f>
        <v>46.29</v>
      </c>
    </row>
    <row r="29" spans="1:9" ht="13.50" thickBot="1" customHeight="1">
      <c r="A29" s="27" t="s">
        <v>49</v>
      </c>
      <c r="B29" s="27"/>
      <c r="C29" s="27"/>
      <c r="D29" s="27"/>
      <c r="E29" s="27"/>
      <c r="F29" s="27" t="s">
        <v>50</v>
      </c>
      <c r="G29" s="27" t="s">
        <v>51</v>
      </c>
      <c r="H29" s="27"/>
      <c r="I29" s="27" t="s">
        <v>52</v>
      </c>
    </row>
    <row r="30" spans="1:9" ht="13.50" thickBot="1" customHeight="1">
      <c r="A30" s="28" t="s">
        <v>53</v>
      </c>
      <c r="B30" s="28"/>
      <c r="C30" s="28"/>
      <c r="D30" s="28"/>
      <c r="E30" s="28"/>
      <c r="F30" s="29">
        <v>1.03202e+006</v>
      </c>
      <c r="G30" s="29">
        <v>1.03202e+006</v>
      </c>
      <c r="H30" s="29"/>
      <c r="I30" s="29" t="s">
        <v>54</v>
      </c>
    </row>
    <row r="31" spans="1:9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51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H15"/>
    <mergeCell ref="A16:B16"/>
    <mergeCell ref="D16:G16"/>
    <mergeCell ref="A17:B17"/>
    <mergeCell ref="E17:G17"/>
    <mergeCell ref="A18:B18"/>
    <mergeCell ref="E18:G18"/>
    <mergeCell ref="A19:B19"/>
    <mergeCell ref="E19:H19"/>
    <mergeCell ref="A20:B20"/>
    <mergeCell ref="D20:G20"/>
    <mergeCell ref="A21:B21"/>
    <mergeCell ref="E21:G21"/>
    <mergeCell ref="A22:B22"/>
    <mergeCell ref="E22:G22"/>
    <mergeCell ref="A23:B23"/>
    <mergeCell ref="E23:H23"/>
    <mergeCell ref="A24:B24"/>
    <mergeCell ref="D24:G24"/>
    <mergeCell ref="A25:B25"/>
    <mergeCell ref="E25:G25"/>
    <mergeCell ref="A26:D26"/>
    <mergeCell ref="E26:H26"/>
    <mergeCell ref="A29:E29"/>
    <mergeCell ref="G29:H29"/>
    <mergeCell ref="A30:E30"/>
    <mergeCell ref="F30:F31"/>
    <mergeCell ref="G30:H31"/>
    <mergeCell ref="I30:I31"/>
    <mergeCell ref="A31:E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