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<sst xmlns="http://schemas.openxmlformats.org/spreadsheetml/2006/main" count="31" uniqueCount="31">
  <si>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</si>
  <si>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CCE020</t>
  </si>
  <si>
    <t xml:space="preserve">m³</t>
  </si>
  <si>
    <t xml:space="preserve">Cuerpo de muro de escollera.</t>
  </si>
  <si>
    <r>
      <rPr>
        <sz val="8.25"/>
        <color rgb="FF000000"/>
        <rFont val="Arial"/>
        <family val="2"/>
      </rPr>
      <t xml:space="preserve">Cuerpo de muro de escollera de bloques de piedra caliza, careada, colocados con retroexcavadora sobre cadenas con pinza para escollera.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</si>
  <si>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</si>
  <si>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</si>
  <si>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</si>
  <si>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</si>
  <si>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</si>
  <si>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</si>
  <si>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</si>
  <si>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mt06psm020a</t>
  </si>
  <si>
    <t xml:space="preserve">t</t>
  </si>
  <si>
    <t xml:space="preserve">Bloque de piedra caliza, careada.</t>
  </si>
  <si>
    <t xml:space="preserve">Subtotal materiales:</t>
  </si>
  <si>
    <t xml:space="preserve">Equipo y maquinaria</t>
  </si>
  <si>
    <t xml:space="preserve">mq01exc020a</t>
  </si>
  <si>
    <t xml:space="preserve">h</t>
  </si>
  <si>
    <t xml:space="preserve">Retroexcavadora sobre cadenas, de 118 kW, con pinza para escollera.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</si>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</sst>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1.71" customWidth="1"/>
    <col min="5" max="5" width="17.85" customWidth="1"/>
    <col min="6" max="6" width="14.45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1.55</v>
      </c>
      <c r="F10" s="14">
        <v>10.22</v>
      </c>
      <c r="G10" s="14">
        <f ca="1">ROUND(INDIRECT(ADDRESS(ROW()+(0), COLUMN()+(-2), 1))*INDIRECT(ADDRESS(ROW()+(0), COLUMN()+(-1), 1)), 2)</f>
        <v>15.84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15.84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0.506</v>
      </c>
      <c r="F13" s="14">
        <v>131.34</v>
      </c>
      <c r="G13" s="14">
        <f ca="1">ROUND(INDIRECT(ADDRESS(ROW()+(0), COLUMN()+(-2), 1))*INDIRECT(ADDRESS(ROW()+(0), COLUMN()+(-1), 1)), 2)</f>
        <v>66.46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66.46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2">
        <v>0.413</v>
      </c>
      <c r="F16" s="14">
        <v>22.13</v>
      </c>
      <c r="G16" s="14">
        <f ca="1">ROUND(INDIRECT(ADDRESS(ROW()+(0), COLUMN()+(-2), 1))*INDIRECT(ADDRESS(ROW()+(0), COLUMN()+(-1), 1)), 2)</f>
        <v>9.14</v>
      </c>
    </row>
    <row r="17" spans="1:7" ht="13.50" thickBot="1" customHeight="1">
      <c r="A17" s="15"/>
      <c r="B17" s="15"/>
      <c r="C17" s="15"/>
      <c r="D17" s="15"/>
      <c r="E17" s="9" t="s">
        <v>25</v>
      </c>
      <c r="F17" s="9"/>
      <c r="G17" s="17">
        <f ca="1">ROUND(SUM(INDIRECT(ADDRESS(ROW()+(-1), COLUMN()+(0), 1))), 2)</f>
        <v>9.14</v>
      </c>
    </row>
    <row r="18" spans="1:7" ht="13.50" thickBot="1" customHeight="1">
      <c r="A18" s="15">
        <v>4</v>
      </c>
      <c r="B18" s="15"/>
      <c r="C18" s="15"/>
      <c r="D18" s="18" t="s">
        <v>26</v>
      </c>
      <c r="E18" s="18"/>
      <c r="F18" s="15"/>
      <c r="G18" s="15"/>
    </row>
    <row r="19" spans="1:7" ht="13.50" thickBot="1" customHeight="1">
      <c r="A19" s="19"/>
      <c r="B19" s="19"/>
      <c r="C19" s="20" t="s">
        <v>27</v>
      </c>
      <c r="D19" s="19" t="s">
        <v>28</v>
      </c>
      <c r="E19" s="12">
        <v>2</v>
      </c>
      <c r="F19" s="14">
        <f ca="1">ROUND(SUM(INDIRECT(ADDRESS(ROW()+(-2), COLUMN()+(1), 1)),INDIRECT(ADDRESS(ROW()+(-5), COLUMN()+(1), 1)),INDIRECT(ADDRESS(ROW()+(-8), COLUMN()+(1), 1))), 2)</f>
        <v>91.44</v>
      </c>
      <c r="G19" s="14">
        <f ca="1">ROUND(INDIRECT(ADDRESS(ROW()+(0), COLUMN()+(-2), 1))*INDIRECT(ADDRESS(ROW()+(0), COLUMN()+(-1), 1))/100, 2)</f>
        <v>1.83</v>
      </c>
    </row>
    <row r="20" spans="1:7" ht="13.50" thickBot="1" customHeight="1">
      <c r="A20" s="21" t="s">
        <v>29</v>
      </c>
      <c r="B20" s="21"/>
      <c r="C20" s="22"/>
      <c r="D20" s="23"/>
      <c r="E20" s="24" t="s">
        <v>30</v>
      </c>
      <c r="F20" s="25"/>
      <c r="G20" s="26">
        <f ca="1">ROUND(SUM(INDIRECT(ADDRESS(ROW()+(-1), COLUMN()+(0), 1)),INDIRECT(ADDRESS(ROW()+(-3), COLUMN()+(0), 1)),INDIRECT(ADDRESS(ROW()+(-6), COLUMN()+(0), 1)),INDIRECT(ADDRESS(ROW()+(-9), COLUMN()+(0), 1))), 2)</f>
        <v>93.27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