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<sst xmlns="http://schemas.openxmlformats.org/spreadsheetml/2006/main" count="61" uniqueCount="61">
  <si>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</si>
  <si>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CCG020</t>
  </si>
  <si>
    <t xml:space="preserve">m³</t>
  </si>
  <si>
    <t xml:space="preserve">Muro de gaviones de malla electrosoldada.</t>
  </si>
  <si>
    <r>
      <rPr>
        <sz val="8.25"/>
        <color rgb="FF000000"/>
        <rFont val="Arial"/>
        <family val="2"/>
      </rPr>
      <t xml:space="preserve">Muro de gaviones con una cara vista, de 2000x1000x1000 mm de malla electrosoldada, de alambre de acero galvanizado de 4,5 mm de diámetro, con una apertura de malla de 50x100 mm en las caras vistas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manuales de las caras vistas del gavión con cantos rodados, consiguiendo una alineación perfecta de las caras, y con medios mecánicos del resto del gavión con piedra granítica, de granulometría comprendida entre 70 y 250 mm; montaje y desmontaje del sistema de encofrado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</si>
  <si>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</si>
  <si>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</si>
  <si>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</si>
  <si>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</si>
  <si>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</si>
  <si>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</si>
  <si>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</si>
  <si>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mt07etf010a</t>
  </si>
  <si>
    <t xml:space="preserve">Ud</t>
  </si>
  <si>
    <t xml:space="preserve">Gavión de 2000x1000x1000 mm de malla electrosoldada, de alambre de acero galvanizado, según UNE-EN 10244-2, de 4,5 mm de diámetro, con una apertura de malla de 50x100 mm en las caras vistas y de 100x100 mm en las caras ocultas,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</si>
  <si>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mt07etf015a</t>
  </si>
  <si>
    <t xml:space="preserve">Ud</t>
  </si>
  <si>
    <t xml:space="preserve">Diafragma intermedio de 1000x1000 m de malla electrosoldada, de alambre de acero galvanizado, según UNE-EN 10244-2, de 4,5 mm de diámetro, con una apertura de malla de 100x100 mm,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</si>
  <si>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</si>
  <si>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</si>
  <si>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</si>
  <si>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</si>
  <si>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</si>
  <si>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</si>
  <si>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</si>
  <si>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</si>
  <si>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</si>
  <si>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</si>
  <si>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</si>
  <si>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según UNE-EN 10244-2, de 5 mm de diámetro y 510 mm de longitud,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</si>
  <si>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mt07etf025a</t>
  </si>
  <si>
    <t xml:space="preserve">Ud</t>
  </si>
  <si>
    <t xml:space="preserve">Grapa de alambre de acero galvanizado, según UNE-EN 10244-2, de 3 mm de diámetro, con una resistencia a la tracción superior a 1720 N/mm² y una resistencia a la apertura superior a 2000 N/mm².</t>
  </si>
  <si>
    <t xml:space="preserve">mt06psm010e</t>
  </si>
  <si>
    <t xml:space="preserve">m³</t>
  </si>
  <si>
    <t xml:space="preserve">Cantos rodados de granulometría comprendida entre 70 y 250 mm, con desgaste en el ensayo de Los Ángeles &lt; 50.</t>
  </si>
  <si>
    <t xml:space="preserve">mt06psm010c</t>
  </si>
  <si>
    <t xml:space="preserve">m³</t>
  </si>
  <si>
    <t xml:space="preserve">Piedra granítica de granulometría comprendida entre 70 y 250 mm, con desgaste en el ensayo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</si>
  <si>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</si>
  <si>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</si>
  <si>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</si>
  <si>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</si>
  <si>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</si>
  <si>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</si>
  <si>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</si>
  <si>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</si>
  <si>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</si>
  <si>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</si>
  <si>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</si>
  <si>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</si>
  <si>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</si>
  <si>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</si>
  <si>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</si>
  <si>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</si>
  <si>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</si>
  <si>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</si>
  <si>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</si>
  <si>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</si>
  <si>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19,12€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</si>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</sst>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0.04"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0.5</v>
      </c>
      <c r="G10" s="12">
        <v>63.68</v>
      </c>
      <c r="H10" s="12">
        <f ca="1">ROUND(INDIRECT(ADDRESS(ROW()+(0), COLUMN()+(-2), 1))*INDIRECT(ADDRESS(ROW()+(0), COLUMN()+(-1), 1)), 2)</f>
        <v>31.84</v>
      </c>
    </row>
    <row r="11" spans="1:8" ht="76.50" thickBot="1" customHeight="1">
      <c r="A11" s="1" t="s">
        <v>15</v>
      </c>
      <c r="B11" s="1"/>
      <c r="C11" s="10" t="s">
        <v>16</v>
      </c>
      <c r="D11" s="10"/>
      <c r="E11" s="1" t="s">
        <v>17</v>
      </c>
      <c r="F11" s="11">
        <v>1.5</v>
      </c>
      <c r="G11" s="12">
        <v>6.46</v>
      </c>
      <c r="H11" s="12">
        <f ca="1">ROUND(INDIRECT(ADDRESS(ROW()+(0), COLUMN()+(-2), 1))*INDIRECT(ADDRESS(ROW()+(0), COLUMN()+(-1), 1)), 2)</f>
        <v>9.69</v>
      </c>
    </row>
    <row r="12" spans="1:8" ht="13.50" thickBot="1" customHeight="1">
      <c r="A12" s="1" t="s">
        <v>18</v>
      </c>
      <c r="B12" s="1"/>
      <c r="C12" s="10" t="s">
        <v>19</v>
      </c>
      <c r="D12" s="10"/>
      <c r="E12" s="1" t="s">
        <v>20</v>
      </c>
      <c r="F12" s="11">
        <v>0.3</v>
      </c>
      <c r="G12" s="12">
        <v>6.46</v>
      </c>
      <c r="H12" s="12">
        <f ca="1">ROUND(INDIRECT(ADDRESS(ROW()+(0), COLUMN()+(-2), 1))*INDIRECT(ADDRESS(ROW()+(0), COLUMN()+(-1), 1)), 2)</f>
        <v>1.94</v>
      </c>
    </row>
    <row r="13" spans="1:8" ht="13.50" thickBot="1" customHeight="1">
      <c r="A13" s="1" t="s">
        <v>21</v>
      </c>
      <c r="B13" s="1"/>
      <c r="C13" s="10" t="s">
        <v>22</v>
      </c>
      <c r="D13" s="10"/>
      <c r="E13" s="1" t="s">
        <v>23</v>
      </c>
      <c r="F13" s="11">
        <v>0.075</v>
      </c>
      <c r="G13" s="12">
        <v>1.91</v>
      </c>
      <c r="H13" s="12">
        <f ca="1">ROUND(INDIRECT(ADDRESS(ROW()+(0), COLUMN()+(-2), 1))*INDIRECT(ADDRESS(ROW()+(0), COLUMN()+(-1), 1)), 2)</f>
        <v>0.14</v>
      </c>
    </row>
    <row r="14" spans="1:8" ht="13.50" thickBot="1" customHeight="1">
      <c r="A14" s="1" t="s">
        <v>24</v>
      </c>
      <c r="B14" s="1"/>
      <c r="C14" s="10" t="s">
        <v>25</v>
      </c>
      <c r="D14" s="10"/>
      <c r="E14" s="1" t="s">
        <v>26</v>
      </c>
      <c r="F14" s="11">
        <v>0.01</v>
      </c>
      <c r="G14" s="12">
        <v>19.67</v>
      </c>
      <c r="H14" s="12">
        <f ca="1">ROUND(INDIRECT(ADDRESS(ROW()+(0), COLUMN()+(-2), 1))*INDIRECT(ADDRESS(ROW()+(0), COLUMN()+(-1), 1)), 2)</f>
        <v>0.2</v>
      </c>
    </row>
    <row r="15" spans="1:8" ht="66.00" thickBot="1" customHeight="1">
      <c r="A15" s="1" t="s">
        <v>27</v>
      </c>
      <c r="B15" s="1"/>
      <c r="C15" s="10" t="s">
        <v>28</v>
      </c>
      <c r="D15" s="10"/>
      <c r="E15" s="1" t="s">
        <v>29</v>
      </c>
      <c r="F15" s="11">
        <v>8</v>
      </c>
      <c r="G15" s="12">
        <v>0.45</v>
      </c>
      <c r="H15" s="12">
        <f ca="1">ROUND(INDIRECT(ADDRESS(ROW()+(0), COLUMN()+(-2), 1))*INDIRECT(ADDRESS(ROW()+(0), COLUMN()+(-1), 1)), 2)</f>
        <v>3.6</v>
      </c>
    </row>
    <row r="16" spans="1:8" ht="34.50" thickBot="1" customHeight="1">
      <c r="A16" s="1" t="s">
        <v>30</v>
      </c>
      <c r="B16" s="1"/>
      <c r="C16" s="10" t="s">
        <v>31</v>
      </c>
      <c r="D16" s="10"/>
      <c r="E16" s="1" t="s">
        <v>32</v>
      </c>
      <c r="F16" s="11">
        <v>80</v>
      </c>
      <c r="G16" s="12">
        <v>0.03</v>
      </c>
      <c r="H16" s="12">
        <f ca="1">ROUND(INDIRECT(ADDRESS(ROW()+(0), COLUMN()+(-2), 1))*INDIRECT(ADDRESS(ROW()+(0), COLUMN()+(-1), 1)), 2)</f>
        <v>2.4</v>
      </c>
    </row>
    <row r="17" spans="1:8" ht="24.00" thickBot="1" customHeight="1">
      <c r="A17" s="1" t="s">
        <v>33</v>
      </c>
      <c r="B17" s="1"/>
      <c r="C17" s="10" t="s">
        <v>34</v>
      </c>
      <c r="D17" s="10"/>
      <c r="E17" s="1" t="s">
        <v>35</v>
      </c>
      <c r="F17" s="11">
        <v>0.22</v>
      </c>
      <c r="G17" s="12">
        <v>25.54</v>
      </c>
      <c r="H17" s="12">
        <f ca="1">ROUND(INDIRECT(ADDRESS(ROW()+(0), COLUMN()+(-2), 1))*INDIRECT(ADDRESS(ROW()+(0), COLUMN()+(-1), 1)), 2)</f>
        <v>5.62</v>
      </c>
    </row>
    <row r="18" spans="1:8" ht="24.00" thickBot="1" customHeight="1">
      <c r="A18" s="1" t="s">
        <v>36</v>
      </c>
      <c r="B18" s="1"/>
      <c r="C18" s="10" t="s">
        <v>37</v>
      </c>
      <c r="D18" s="10"/>
      <c r="E18" s="1" t="s">
        <v>38</v>
      </c>
      <c r="F18" s="13">
        <v>0.88</v>
      </c>
      <c r="G18" s="14">
        <v>22.22</v>
      </c>
      <c r="H18" s="14">
        <f ca="1">ROUND(INDIRECT(ADDRESS(ROW()+(0), COLUMN()+(-2), 1))*INDIRECT(ADDRESS(ROW()+(0), COLUMN()+(-1), 1)), 2)</f>
        <v>19.55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74.98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0.071</v>
      </c>
      <c r="G21" s="12">
        <v>52.93</v>
      </c>
      <c r="H21" s="12">
        <f ca="1">ROUND(INDIRECT(ADDRESS(ROW()+(0), COLUMN()+(-2), 1))*INDIRECT(ADDRESS(ROW()+(0), COLUMN()+(-1), 1)), 2)</f>
        <v>3.76</v>
      </c>
    </row>
    <row r="22" spans="1:8" ht="13.50" thickBot="1" customHeight="1">
      <c r="A22" s="1" t="s">
        <v>44</v>
      </c>
      <c r="B22" s="1"/>
      <c r="C22" s="10" t="s">
        <v>45</v>
      </c>
      <c r="D22" s="10"/>
      <c r="E22" s="1" t="s">
        <v>46</v>
      </c>
      <c r="F22" s="13">
        <v>0.075</v>
      </c>
      <c r="G22" s="14">
        <v>45.88</v>
      </c>
      <c r="H22" s="14">
        <f ca="1">ROUND(INDIRECT(ADDRESS(ROW()+(0), COLUMN()+(-2), 1))*INDIRECT(ADDRESS(ROW()+(0), COLUMN()+(-1), 1)), 2)</f>
        <v>3.44</v>
      </c>
    </row>
    <row r="23" spans="1:8" ht="13.50" thickBot="1" customHeight="1">
      <c r="A23" s="15"/>
      <c r="B23" s="15"/>
      <c r="C23" s="15"/>
      <c r="D23" s="15"/>
      <c r="E23" s="15"/>
      <c r="F23" s="9" t="s">
        <v>47</v>
      </c>
      <c r="G23" s="9"/>
      <c r="H23" s="17">
        <f ca="1">ROUND(SUM(INDIRECT(ADDRESS(ROW()+(-1), COLUMN()+(0), 1)),INDIRECT(ADDRESS(ROW()+(-2), COLUMN()+(0), 1))), 2)</f>
        <v>7.2</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0.304</v>
      </c>
      <c r="G25" s="12">
        <v>23.1</v>
      </c>
      <c r="H25" s="12">
        <f ca="1">ROUND(INDIRECT(ADDRESS(ROW()+(0), COLUMN()+(-2), 1))*INDIRECT(ADDRESS(ROW()+(0), COLUMN()+(-1), 1)), 2)</f>
        <v>7.02</v>
      </c>
    </row>
    <row r="26" spans="1:8" ht="13.50" thickBot="1" customHeight="1">
      <c r="A26" s="1" t="s">
        <v>52</v>
      </c>
      <c r="B26" s="1"/>
      <c r="C26" s="10" t="s">
        <v>53</v>
      </c>
      <c r="D26" s="10"/>
      <c r="E26" s="1" t="s">
        <v>54</v>
      </c>
      <c r="F26" s="13">
        <v>1.52</v>
      </c>
      <c r="G26" s="14">
        <v>21.94</v>
      </c>
      <c r="H26" s="14">
        <f ca="1">ROUND(INDIRECT(ADDRESS(ROW()+(0), COLUMN()+(-2), 1))*INDIRECT(ADDRESS(ROW()+(0), COLUMN()+(-1), 1)), 2)</f>
        <v>33.35</v>
      </c>
    </row>
    <row r="27" spans="1:8" ht="13.50" thickBot="1" customHeight="1">
      <c r="A27" s="15"/>
      <c r="B27" s="15"/>
      <c r="C27" s="15"/>
      <c r="D27" s="15"/>
      <c r="E27" s="15"/>
      <c r="F27" s="9" t="s">
        <v>55</v>
      </c>
      <c r="G27" s="9"/>
      <c r="H27" s="17">
        <f ca="1">ROUND(SUM(INDIRECT(ADDRESS(ROW()+(-1), COLUMN()+(0), 1)),INDIRECT(ADDRESS(ROW()+(-2), COLUMN()+(0), 1))), 2)</f>
        <v>40.37</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4</v>
      </c>
      <c r="G29" s="14">
        <f ca="1">ROUND(SUM(INDIRECT(ADDRESS(ROW()+(-2), COLUMN()+(1), 1)),INDIRECT(ADDRESS(ROW()+(-6), COLUMN()+(1), 1)),INDIRECT(ADDRESS(ROW()+(-10), COLUMN()+(1), 1))), 2)</f>
        <v>122.55</v>
      </c>
      <c r="H29" s="14">
        <f ca="1">ROUND(INDIRECT(ADDRESS(ROW()+(0), COLUMN()+(-2), 1))*INDIRECT(ADDRESS(ROW()+(0), COLUMN()+(-1), 1))/100, 2)</f>
        <v>4.9</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1)),INDIRECT(ADDRESS(ROW()+(-11), COLUMN()+(0), 1))), 2)</f>
        <v>127.45</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