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<sst xmlns="http://schemas.openxmlformats.org/spreadsheetml/2006/main" count="50" uniqueCount="50">
  <si>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</si>
  <si>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IUL011</t>
  </si>
  <si>
    <t xml:space="preserve">Ud</t>
  </si>
  <si>
    <t xml:space="preserve">Apoyo de hormigón.</t>
  </si>
  <si>
    <r>
      <rPr>
        <sz val="8.25"/>
        <color rgb="FF000000"/>
        <rFont val="Arial"/>
        <family val="2"/>
      </rPr>
      <t xml:space="preserve">Poste de hormigón armado vibrado, de 13 m de altura y 400 daN de esfuerzo nominal, empotrado en dado de hormigón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</si>
  <si>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</si>
  <si>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</si>
  <si>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</si>
  <si>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</si>
  <si>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</si>
  <si>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</si>
  <si>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</si>
  <si>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mt35pya020oh</t>
  </si>
  <si>
    <t xml:space="preserve">Ud</t>
  </si>
  <si>
    <t xml:space="preserve">Poste de hormigón armado vibrado, de 13 m de altura y 400 daN de esfuerzo nominal, según UNE 207016 y UNE-EN 12843.</t>
  </si>
  <si>
    <t xml:space="preserve">mt10hmf010tOb</t>
  </si>
  <si>
    <t xml:space="preserve">m³</t>
  </si>
  <si>
    <t xml:space="preserve">Hormigón HM-25/B/20/X0, fabricado en central.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</si>
  <si>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</si>
  <si>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</si>
  <si>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</si>
  <si>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</si>
  <si>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</si>
  <si>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</si>
  <si>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</si>
  <si>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</si>
  <si>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</si>
  <si>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</si>
  <si>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</si>
  <si>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</si>
  <si>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</si>
  <si>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</si>
  <si>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</si>
  <si>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</si>
  <si>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</si>
  <si>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</si>
  <si>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</si>
  <si>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</si>
  <si>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75,26€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</si>
  <si>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</si>
  <si>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</si>
  <si>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</si>
  <si>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</si>
  <si>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</si>
  <si>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12843:2004</t>
  </si>
  <si>
    <t xml:space="preserve">2+</t>
  </si>
  <si>
    <t xml:space="preserve">Productos prefabricados de hormigón. Mástiles y postes.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</si>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</sst>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7.65" customWidth="1"/>
    <col min="5" max="5" width="67.66" customWidth="1"/>
    <col min="6" max="6" width="2.89" customWidth="1"/>
    <col min="7" max="7" width="13.26" customWidth="1"/>
    <col min="8" max="8" width="12.75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1"/>
      <c r="H10" s="12">
        <v>477.11</v>
      </c>
      <c r="I10" s="12">
        <f ca="1">ROUND(INDIRECT(ADDRESS(ROW()+(0), COLUMN()+(-3), 1))*INDIRECT(ADDRESS(ROW()+(0), COLUMN()+(-1), 1)), 2)</f>
        <v>477.11</v>
      </c>
      <c r="J10" s="12"/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0.317</v>
      </c>
      <c r="G11" s="13"/>
      <c r="H11" s="14">
        <v>89.91</v>
      </c>
      <c r="I11" s="14">
        <f ca="1">ROUND(INDIRECT(ADDRESS(ROW()+(0), COLUMN()+(-3), 1))*INDIRECT(ADDRESS(ROW()+(0), COLUMN()+(-1), 1)), 2)</f>
        <v>28.5</v>
      </c>
      <c r="J11" s="14"/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505.61</v>
      </c>
      <c r="J12" s="17"/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5"/>
      <c r="I13" s="15"/>
      <c r="J13" s="15"/>
    </row>
    <row r="14" spans="1:10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0.418</v>
      </c>
      <c r="G14" s="11"/>
      <c r="H14" s="12">
        <v>52.19</v>
      </c>
      <c r="I14" s="12">
        <f ca="1">ROUND(INDIRECT(ADDRESS(ROW()+(0), COLUMN()+(-3), 1))*INDIRECT(ADDRESS(ROW()+(0), COLUMN()+(-1), 1)), 2)</f>
        <v>21.82</v>
      </c>
      <c r="J14" s="12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1.54</v>
      </c>
      <c r="G15" s="13"/>
      <c r="H15" s="14">
        <v>56.47</v>
      </c>
      <c r="I15" s="14">
        <f ca="1">ROUND(INDIRECT(ADDRESS(ROW()+(0), COLUMN()+(-3), 1))*INDIRECT(ADDRESS(ROW()+(0), COLUMN()+(-1), 1)), 2)</f>
        <v>86.96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108.78</v>
      </c>
      <c r="J16" s="17"/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5"/>
      <c r="I17" s="15"/>
      <c r="J17" s="15"/>
    </row>
    <row r="18" spans="1:10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2.86</v>
      </c>
      <c r="G18" s="11"/>
      <c r="H18" s="12">
        <v>22.13</v>
      </c>
      <c r="I18" s="12">
        <f ca="1">ROUND(INDIRECT(ADDRESS(ROW()+(0), COLUMN()+(-3), 1))*INDIRECT(ADDRESS(ROW()+(0), COLUMN()+(-1), 1)), 2)</f>
        <v>63.29</v>
      </c>
      <c r="J18" s="12"/>
    </row>
    <row r="19" spans="1:10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2.86</v>
      </c>
      <c r="G19" s="13"/>
      <c r="H19" s="14">
        <v>21.02</v>
      </c>
      <c r="I19" s="14">
        <f ca="1">ROUND(INDIRECT(ADDRESS(ROW()+(0), COLUMN()+(-3), 1))*INDIRECT(ADDRESS(ROW()+(0), COLUMN()+(-1), 1)), 2)</f>
        <v>60.12</v>
      </c>
      <c r="J19" s="14"/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17">
        <f ca="1">ROUND(SUM(INDIRECT(ADDRESS(ROW()+(-1), COLUMN()+(0), 1)),INDIRECT(ADDRESS(ROW()+(-2), COLUMN()+(0), 1))), 2)</f>
        <v>123.41</v>
      </c>
      <c r="J20" s="17"/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5"/>
      <c r="I21" s="15"/>
      <c r="J21" s="15"/>
    </row>
    <row r="22" spans="1:10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3"/>
      <c r="H22" s="14">
        <f ca="1">ROUND(SUM(INDIRECT(ADDRESS(ROW()+(-2), COLUMN()+(1), 1)),INDIRECT(ADDRESS(ROW()+(-6), COLUMN()+(1), 1)),INDIRECT(ADDRESS(ROW()+(-10), COLUMN()+(1), 1))), 2)</f>
        <v>737.8</v>
      </c>
      <c r="I22" s="14">
        <f ca="1">ROUND(INDIRECT(ADDRESS(ROW()+(0), COLUMN()+(-3), 1))*INDIRECT(ADDRESS(ROW()+(0), COLUMN()+(-1), 1))/100, 2)</f>
        <v>14.76</v>
      </c>
      <c r="J22" s="14"/>
    </row>
    <row r="23" spans="1:10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4"/>
      <c r="H23" s="25"/>
      <c r="I23" s="26">
        <f ca="1">ROUND(SUM(INDIRECT(ADDRESS(ROW()+(-1), COLUMN()+(0), 1)),INDIRECT(ADDRESS(ROW()+(-3), COLUMN()+(0), 1)),INDIRECT(ADDRESS(ROW()+(-7), COLUMN()+(0), 1)),INDIRECT(ADDRESS(ROW()+(-11), COLUMN()+(0), 1))), 2)</f>
        <v>752.56</v>
      </c>
      <c r="J23" s="26"/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192005</v>
      </c>
      <c r="H27" s="29">
        <v>192007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61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H12"/>
    <mergeCell ref="I12:J12"/>
    <mergeCell ref="A13:C13"/>
    <mergeCell ref="E13:G13"/>
    <mergeCell ref="I13:J13"/>
    <mergeCell ref="A14:C14"/>
    <mergeCell ref="F14:G14"/>
    <mergeCell ref="I14:J14"/>
    <mergeCell ref="A15:C15"/>
    <mergeCell ref="F15:G15"/>
    <mergeCell ref="I15:J15"/>
    <mergeCell ref="A16:C16"/>
    <mergeCell ref="F16:H16"/>
    <mergeCell ref="I16:J16"/>
    <mergeCell ref="A17:C17"/>
    <mergeCell ref="E17:G17"/>
    <mergeCell ref="I17:J17"/>
    <mergeCell ref="A18:C18"/>
    <mergeCell ref="F18:G18"/>
    <mergeCell ref="I18:J18"/>
    <mergeCell ref="A19:C19"/>
    <mergeCell ref="F19:G19"/>
    <mergeCell ref="I19:J19"/>
    <mergeCell ref="A20:C20"/>
    <mergeCell ref="F20:H20"/>
    <mergeCell ref="I20:J20"/>
    <mergeCell ref="A21:C21"/>
    <mergeCell ref="E21:G21"/>
    <mergeCell ref="I21:J21"/>
    <mergeCell ref="A22:C22"/>
    <mergeCell ref="F22:G22"/>
    <mergeCell ref="I22:J22"/>
    <mergeCell ref="A23:E23"/>
    <mergeCell ref="F23:H23"/>
    <mergeCell ref="I23:J23"/>
    <mergeCell ref="A26:F26"/>
    <mergeCell ref="H26:I26"/>
    <mergeCell ref="A27:F27"/>
    <mergeCell ref="G27:G28"/>
    <mergeCell ref="H27:I28"/>
    <mergeCell ref="J27:J28"/>
    <mergeCell ref="A28:F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