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<sst xmlns="http://schemas.openxmlformats.org/spreadsheetml/2006/main" count="56" uniqueCount="56">
  <si>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</si>
  <si>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</si>
  <si>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</si>
  <si>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</si>
  <si>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saneamiento sin presión, fabricado por compresión radial, clase 60, carga de rotura 60 kN/m², de 300 mm de diámetro nominal (interior), unión por enchufe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</si>
  <si>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</si>
  <si>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</si>
  <si>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</si>
  <si>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</si>
  <si>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</si>
  <si>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</si>
  <si>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</si>
  <si>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mt46thb020aa</t>
  </si>
  <si>
    <t xml:space="preserve">m</t>
  </si>
  <si>
    <t xml:space="preserve">Tubo de hormigón armado para saneamiento sin presión, fabricado por compresión radial, clase 60, carga de rotura 60 kN/m², de 300 mm de diámetro nominal (interior), unión por enchufe y campana con junta elástica, en tramos de 420 mm de diámetro exterior, 60 mm de espesor, 2400 mm de longitud útil, 2500 mm de longitud total, campana de 520 mm de diámetro exterior y 420 kg de peso, con junta de caucho EPDM, de deslizamiento y compresión, tipo arpón, según UNE-EN 1916.</t>
  </si>
  <si>
    <t xml:space="preserve">mt46thb110a</t>
  </si>
  <si>
    <t xml:space="preserve">kg</t>
  </si>
  <si>
    <t xml:space="preserve">Lubricante para unión con junta elástica, en colector enterrado de saneamiento sin presión.</t>
  </si>
  <si>
    <t xml:space="preserve">mt01ara010a</t>
  </si>
  <si>
    <t xml:space="preserve">m³</t>
  </si>
  <si>
    <t xml:space="preserve">Arena con granulometría de 0 a 5 mm de diámetro, limpia.</t>
  </si>
  <si>
    <t xml:space="preserve">Subtotal materiales:</t>
  </si>
  <si>
    <t xml:space="preserve">Equipo y maquinaria</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</si>
  <si>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</si>
  <si>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</si>
  <si>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</si>
  <si>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</si>
  <si>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</si>
  <si>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</si>
  <si>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</si>
  <si>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</si>
  <si>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</si>
  <si>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</si>
  <si>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</si>
  <si>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</si>
  <si>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</si>
  <si>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</si>
  <si>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</si>
  <si>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</si>
  <si>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</si>
  <si>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</si>
  <si>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</si>
  <si>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</si>
  <si>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</si>
  <si>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</si>
  <si>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</si>
  <si>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</si>
  <si>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</si>
  <si>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</si>
  <si>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</si>
  <si>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1916:2002</t>
  </si>
  <si>
    <t xml:space="preserve">Tubos y piezas complementarias de hormigón en masa, hormigón armado y hormigón con fibra de acero.</t>
  </si>
  <si>
    <t xml:space="preserve">EN  1916:2002/AC:2008</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</si>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</sst>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70.04" customWidth="1"/>
    <col min="5" max="5" width="1.70" customWidth="1"/>
    <col min="6" max="6" width="12.92"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1.05</v>
      </c>
      <c r="F10" s="11"/>
      <c r="G10" s="11"/>
      <c r="H10" s="12">
        <v>19.64</v>
      </c>
      <c r="I10" s="12">
        <f ca="1">ROUND(INDIRECT(ADDRESS(ROW()+(0), COLUMN()+(-4), 1))*INDIRECT(ADDRESS(ROW()+(0), COLUMN()+(-1), 1)), 2)</f>
        <v>20.62</v>
      </c>
    </row>
    <row r="11" spans="1:9" ht="24.00" thickBot="1" customHeight="1">
      <c r="A11" s="1" t="s">
        <v>15</v>
      </c>
      <c r="B11" s="1"/>
      <c r="C11" s="10" t="s">
        <v>16</v>
      </c>
      <c r="D11" s="1" t="s">
        <v>17</v>
      </c>
      <c r="E11" s="11">
        <v>0.013</v>
      </c>
      <c r="F11" s="11"/>
      <c r="G11" s="11"/>
      <c r="H11" s="12">
        <v>2.87</v>
      </c>
      <c r="I11" s="12">
        <f ca="1">ROUND(INDIRECT(ADDRESS(ROW()+(0), COLUMN()+(-4), 1))*INDIRECT(ADDRESS(ROW()+(0), COLUMN()+(-1), 1)), 2)</f>
        <v>0.04</v>
      </c>
    </row>
    <row r="12" spans="1:9" ht="13.50" thickBot="1" customHeight="1">
      <c r="A12" s="1" t="s">
        <v>18</v>
      </c>
      <c r="B12" s="1"/>
      <c r="C12" s="10" t="s">
        <v>19</v>
      </c>
      <c r="D12" s="1" t="s">
        <v>20</v>
      </c>
      <c r="E12" s="13">
        <v>0.419</v>
      </c>
      <c r="F12" s="13"/>
      <c r="G12" s="13"/>
      <c r="H12" s="14">
        <v>14.61</v>
      </c>
      <c r="I12" s="14">
        <f ca="1">ROUND(INDIRECT(ADDRESS(ROW()+(0), COLUMN()+(-4), 1))*INDIRECT(ADDRESS(ROW()+(0), COLUMN()+(-1), 1)), 2)</f>
        <v>6.12</v>
      </c>
    </row>
    <row r="13" spans="1:9" ht="13.50" thickBot="1" customHeight="1">
      <c r="A13" s="15"/>
      <c r="B13" s="15"/>
      <c r="C13" s="15"/>
      <c r="D13" s="15"/>
      <c r="E13" s="9" t="s">
        <v>21</v>
      </c>
      <c r="F13" s="9"/>
      <c r="G13" s="9"/>
      <c r="H13" s="9"/>
      <c r="I13" s="17">
        <f ca="1">ROUND(SUM(INDIRECT(ADDRESS(ROW()+(-1), COLUMN()+(0), 1)),INDIRECT(ADDRESS(ROW()+(-2), COLUMN()+(0), 1)),INDIRECT(ADDRESS(ROW()+(-3), COLUMN()+(0), 1))), 2)</f>
        <v>26.78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1">
        <v>0.114</v>
      </c>
      <c r="F15" s="11"/>
      <c r="G15" s="11"/>
      <c r="H15" s="12">
        <v>63.96</v>
      </c>
      <c r="I15" s="12">
        <f ca="1">ROUND(INDIRECT(ADDRESS(ROW()+(0), COLUMN()+(-4), 1))*INDIRECT(ADDRESS(ROW()+(0), COLUMN()+(-1), 1)), 2)</f>
        <v>7.29</v>
      </c>
    </row>
    <row r="16" spans="1:9" ht="13.50" thickBot="1" customHeight="1">
      <c r="A16" s="1" t="s">
        <v>26</v>
      </c>
      <c r="B16" s="1"/>
      <c r="C16" s="10" t="s">
        <v>27</v>
      </c>
      <c r="D16" s="1" t="s">
        <v>28</v>
      </c>
      <c r="E16" s="11">
        <v>0.054</v>
      </c>
      <c r="F16" s="11"/>
      <c r="G16" s="11"/>
      <c r="H16" s="12">
        <v>41.71</v>
      </c>
      <c r="I16" s="12">
        <f ca="1">ROUND(INDIRECT(ADDRESS(ROW()+(0), COLUMN()+(-4), 1))*INDIRECT(ADDRESS(ROW()+(0), COLUMN()+(-1), 1)), 2)</f>
        <v>2.25</v>
      </c>
    </row>
    <row r="17" spans="1:9" ht="13.50" thickBot="1" customHeight="1">
      <c r="A17" s="1" t="s">
        <v>29</v>
      </c>
      <c r="B17" s="1"/>
      <c r="C17" s="10" t="s">
        <v>30</v>
      </c>
      <c r="D17" s="1" t="s">
        <v>31</v>
      </c>
      <c r="E17" s="13">
        <v>0.346</v>
      </c>
      <c r="F17" s="13"/>
      <c r="G17" s="13"/>
      <c r="H17" s="14">
        <v>4</v>
      </c>
      <c r="I17" s="14">
        <f ca="1">ROUND(INDIRECT(ADDRESS(ROW()+(0), COLUMN()+(-4), 1))*INDIRECT(ADDRESS(ROW()+(0), COLUMN()+(-1), 1)), 2)</f>
        <v>1.38</v>
      </c>
    </row>
    <row r="18" spans="1:9" ht="13.50" thickBot="1" customHeight="1">
      <c r="A18" s="15"/>
      <c r="B18" s="15"/>
      <c r="C18" s="15"/>
      <c r="D18" s="15"/>
      <c r="E18" s="9" t="s">
        <v>32</v>
      </c>
      <c r="F18" s="9"/>
      <c r="G18" s="9"/>
      <c r="H18" s="9"/>
      <c r="I18" s="17">
        <f ca="1">ROUND(SUM(INDIRECT(ADDRESS(ROW()+(-1), COLUMN()+(0), 1)),INDIRECT(ADDRESS(ROW()+(-2), COLUMN()+(0), 1)),INDIRECT(ADDRESS(ROW()+(-3), COLUMN()+(0), 1))), 2)</f>
        <v>10.92</v>
      </c>
    </row>
    <row r="19" spans="1:9" ht="13.50" thickBot="1" customHeight="1">
      <c r="A19" s="15">
        <v>3</v>
      </c>
      <c r="B19" s="15"/>
      <c r="C19" s="15"/>
      <c r="D19" s="18" t="s">
        <v>33</v>
      </c>
      <c r="E19" s="18"/>
      <c r="F19" s="18"/>
      <c r="G19" s="18"/>
      <c r="H19" s="15"/>
      <c r="I19" s="15"/>
    </row>
    <row r="20" spans="1:9" ht="13.50" thickBot="1" customHeight="1">
      <c r="A20" s="1" t="s">
        <v>34</v>
      </c>
      <c r="B20" s="1"/>
      <c r="C20" s="10" t="s">
        <v>35</v>
      </c>
      <c r="D20" s="1" t="s">
        <v>36</v>
      </c>
      <c r="E20" s="11">
        <v>0.281</v>
      </c>
      <c r="F20" s="11"/>
      <c r="G20" s="11"/>
      <c r="H20" s="12">
        <v>22.13</v>
      </c>
      <c r="I20" s="12">
        <f ca="1">ROUND(INDIRECT(ADDRESS(ROW()+(0), COLUMN()+(-4), 1))*INDIRECT(ADDRESS(ROW()+(0), COLUMN()+(-1), 1)), 2)</f>
        <v>6.22</v>
      </c>
    </row>
    <row r="21" spans="1:9" ht="13.50" thickBot="1" customHeight="1">
      <c r="A21" s="1" t="s">
        <v>37</v>
      </c>
      <c r="B21" s="1"/>
      <c r="C21" s="10" t="s">
        <v>38</v>
      </c>
      <c r="D21" s="1" t="s">
        <v>39</v>
      </c>
      <c r="E21" s="13">
        <v>0.277</v>
      </c>
      <c r="F21" s="13"/>
      <c r="G21" s="13"/>
      <c r="H21" s="14">
        <v>21.02</v>
      </c>
      <c r="I21" s="14">
        <f ca="1">ROUND(INDIRECT(ADDRESS(ROW()+(0), COLUMN()+(-4), 1))*INDIRECT(ADDRESS(ROW()+(0), COLUMN()+(-1), 1)), 2)</f>
        <v>5.82</v>
      </c>
    </row>
    <row r="22" spans="1:9" ht="13.50" thickBot="1" customHeight="1">
      <c r="A22" s="15"/>
      <c r="B22" s="15"/>
      <c r="C22" s="15"/>
      <c r="D22" s="15"/>
      <c r="E22" s="9" t="s">
        <v>40</v>
      </c>
      <c r="F22" s="9"/>
      <c r="G22" s="9"/>
      <c r="H22" s="9"/>
      <c r="I22" s="17">
        <f ca="1">ROUND(SUM(INDIRECT(ADDRESS(ROW()+(-1), COLUMN()+(0), 1)),INDIRECT(ADDRESS(ROW()+(-2), COLUMN()+(0), 1))), 2)</f>
        <v>12.04</v>
      </c>
    </row>
    <row r="23" spans="1:9" ht="13.50" thickBot="1" customHeight="1">
      <c r="A23" s="15">
        <v>4</v>
      </c>
      <c r="B23" s="15"/>
      <c r="C23" s="15"/>
      <c r="D23" s="18" t="s">
        <v>41</v>
      </c>
      <c r="E23" s="18"/>
      <c r="F23" s="18"/>
      <c r="G23" s="18"/>
      <c r="H23" s="15"/>
      <c r="I23" s="15"/>
    </row>
    <row r="24" spans="1:9" ht="13.50" thickBot="1" customHeight="1">
      <c r="A24" s="19"/>
      <c r="B24" s="19"/>
      <c r="C24" s="20" t="s">
        <v>42</v>
      </c>
      <c r="D24" s="19" t="s">
        <v>43</v>
      </c>
      <c r="E24" s="13">
        <v>2</v>
      </c>
      <c r="F24" s="13"/>
      <c r="G24" s="13"/>
      <c r="H24" s="14">
        <f ca="1">ROUND(SUM(INDIRECT(ADDRESS(ROW()+(-2), COLUMN()+(1), 1)),INDIRECT(ADDRESS(ROW()+(-6), COLUMN()+(1), 1)),INDIRECT(ADDRESS(ROW()+(-11), COLUMN()+(1), 1))), 2)</f>
        <v>49.74</v>
      </c>
      <c r="I24" s="14">
        <f ca="1">ROUND(INDIRECT(ADDRESS(ROW()+(0), COLUMN()+(-4), 1))*INDIRECT(ADDRESS(ROW()+(0), COLUMN()+(-1), 1))/100, 2)</f>
        <v>0.99</v>
      </c>
    </row>
    <row r="25" spans="1:9" ht="13.50" thickBot="1" customHeight="1">
      <c r="A25" s="21" t="s">
        <v>44</v>
      </c>
      <c r="B25" s="21"/>
      <c r="C25" s="22"/>
      <c r="D25" s="23"/>
      <c r="E25" s="24" t="s">
        <v>45</v>
      </c>
      <c r="F25" s="24"/>
      <c r="G25" s="24"/>
      <c r="H25" s="25"/>
      <c r="I25" s="26">
        <f ca="1">ROUND(SUM(INDIRECT(ADDRESS(ROW()+(-1), COLUMN()+(0), 1)),INDIRECT(ADDRESS(ROW()+(-3), COLUMN()+(0), 1)),INDIRECT(ADDRESS(ROW()+(-7), COLUMN()+(0), 1)),INDIRECT(ADDRESS(ROW()+(-12), COLUMN()+(0), 1))), 2)</f>
        <v>50.73</v>
      </c>
    </row>
    <row r="28" spans="1:9" ht="13.50" thickBot="1" customHeight="1">
      <c r="A28" s="27" t="s">
        <v>46</v>
      </c>
      <c r="B28" s="27"/>
      <c r="C28" s="27"/>
      <c r="D28" s="27"/>
      <c r="E28" s="27"/>
      <c r="F28" s="27" t="s">
        <v>47</v>
      </c>
      <c r="G28" s="27" t="s">
        <v>48</v>
      </c>
      <c r="H28" s="27"/>
      <c r="I28" s="27" t="s">
        <v>49</v>
      </c>
    </row>
    <row r="29" spans="1:9" ht="13.50" thickBot="1" customHeight="1">
      <c r="A29" s="28" t="s">
        <v>50</v>
      </c>
      <c r="B29" s="28"/>
      <c r="C29" s="28"/>
      <c r="D29" s="28"/>
      <c r="E29" s="28"/>
      <c r="F29" s="29">
        <v>182003</v>
      </c>
      <c r="G29" s="29">
        <v>2.3112e+007</v>
      </c>
      <c r="H29" s="29"/>
      <c r="I29" s="29">
        <v>4</v>
      </c>
    </row>
    <row r="30" spans="1:9" ht="13.50" thickBot="1" customHeight="1">
      <c r="A30" s="30" t="s">
        <v>51</v>
      </c>
      <c r="B30" s="30"/>
      <c r="C30" s="30"/>
      <c r="D30" s="30"/>
      <c r="E30" s="30"/>
      <c r="F30" s="31"/>
      <c r="G30" s="31"/>
      <c r="H30" s="31"/>
      <c r="I30" s="31"/>
    </row>
    <row r="31" spans="1:9" ht="13.50" thickBot="1" customHeight="1">
      <c r="A31" s="32" t="s">
        <v>52</v>
      </c>
      <c r="B31" s="32"/>
      <c r="C31" s="32"/>
      <c r="D31" s="32"/>
      <c r="E31" s="32"/>
      <c r="F31" s="33">
        <v>112009</v>
      </c>
      <c r="G31" s="33">
        <v>112009</v>
      </c>
      <c r="H31" s="33"/>
      <c r="I31" s="33"/>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G16"/>
    <mergeCell ref="A17:B17"/>
    <mergeCell ref="E17:G17"/>
    <mergeCell ref="A18:B18"/>
    <mergeCell ref="E18:H18"/>
    <mergeCell ref="A19:B19"/>
    <mergeCell ref="D19:G19"/>
    <mergeCell ref="A20:B20"/>
    <mergeCell ref="E20:G20"/>
    <mergeCell ref="A21:B21"/>
    <mergeCell ref="E21:G21"/>
    <mergeCell ref="A22:B22"/>
    <mergeCell ref="E22:H22"/>
    <mergeCell ref="A23:B23"/>
    <mergeCell ref="D23:G23"/>
    <mergeCell ref="A24:B24"/>
    <mergeCell ref="E24:G24"/>
    <mergeCell ref="A25:D25"/>
    <mergeCell ref="E25:H25"/>
    <mergeCell ref="A28:E28"/>
    <mergeCell ref="G28:H28"/>
    <mergeCell ref="A29:E29"/>
    <mergeCell ref="G29:H29"/>
    <mergeCell ref="I29:I31"/>
    <mergeCell ref="A30:E30"/>
    <mergeCell ref="G30:H30"/>
    <mergeCell ref="A31:E31"/>
    <mergeCell ref="G31:H31"/>
    <mergeCell ref="A34:I34"/>
    <mergeCell ref="A35:I35"/>
    <mergeCell ref="A36:I36"/>
  </mergeCells>
  <pageMargins left="0.147638" right="0.147638" top="0.206693" bottom="0.206693" header="0.0" footer="0.0"/>
  <pageSetup paperSize="9" orientation="portrait"/>
  <rowBreaks count="0" manualBreakCount="0">
    </rowBreaks>
</worksheet>
</file>