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<sst xmlns="http://schemas.openxmlformats.org/spreadsheetml/2006/main" count="79" uniqueCount="79">
  <si>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</si>
  <si>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IUS050</t>
  </si>
  <si>
    <t xml:space="preserve">Ud</t>
  </si>
  <si>
    <t xml:space="preserve">Pozo de registro prefabricado de hormigón en masa.</t>
  </si>
  <si>
    <r>
      <rPr>
        <sz val="8.25"/>
        <color rgb="FF000000"/>
        <rFont val="Arial"/>
        <family val="2"/>
      </rPr>
      <t xml:space="preserve">Pozo de registro de elementos prefabricados de hormigón en masa, de 1,2 m de diámetro interior y 3 m de altura útil interior, sobre solera de 25 cm de espesor de hormigón armado HA-30/B/20/XC4+XA2 ligeramente armada con malla electrosoldada, con cierre de tapa circular con bloqueo y marco de fundición clase D-400 según UNE-EN 124, instalado en calzadas de calles, incluyendo las peatonales, o zonas de aparcamiento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</si>
  <si>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</si>
  <si>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</si>
  <si>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</si>
  <si>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</si>
  <si>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</si>
  <si>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</si>
  <si>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</si>
  <si>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mt10haf010ernu</t>
  </si>
  <si>
    <t xml:space="preserve">m³</t>
  </si>
  <si>
    <t xml:space="preserve">Hormigón HA-30/B/20/XC4+XA2,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</si>
  <si>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</si>
  <si>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</si>
  <si>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</si>
  <si>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mt10hmf010rRb</t>
  </si>
  <si>
    <t xml:space="preserve">m³</t>
  </si>
  <si>
    <t xml:space="preserve">Hormigón HM-30/B/20/X0+XA2, fabricado en central, con cemento SR.</t>
  </si>
  <si>
    <t xml:space="preserve">mt46phb010aa</t>
  </si>
  <si>
    <t xml:space="preserve">Ud</t>
  </si>
  <si>
    <t xml:space="preserve">Base prefabricada de hormigón en masa para formación de pozo de registro, de 120 cm de diámetro nominal (interior), 70 cm de altura útil y 16 cm de espesor, clase N (Normal), carga de rotura 90 kN/m², de 1767 kg, con junta de caucho EPDM, de deslizamiento y compresión, para unión con otros módulos, para conexión con colector de hasta 300 mm de diámetro, resistencia a compresión mayor de 30 N/mm², según UNE-EN 1917.</t>
  </si>
  <si>
    <t xml:space="preserve">mt46phb110a</t>
  </si>
  <si>
    <t xml:space="preserve">Ud</t>
  </si>
  <si>
    <t xml:space="preserve">Junta de caucho EPDM, de deslizamiento y compresión, tipo arpón, para conexión de colector de 300 mm de diámetro nominal (interior) a base prefabricada de hormigón para formación de pozo de registro, según UNE-EN 681-1.</t>
  </si>
  <si>
    <t xml:space="preserve">mt46phb020o</t>
  </si>
  <si>
    <t xml:space="preserve">Ud</t>
  </si>
  <si>
    <t xml:space="preserve">Anillo prefabricado de hormigón en masa para formación de pozo de registro, de 120 cm de diámetro nominal (interior), 100 cm de altura útil y 16 cm de espesor, clase N (Normal), carga de rotura 90 kN/m², de 1600 kg, con junta de caucho EPDM, de deslizamiento y compresión, para unión con otros módulos, resistencia a compresión mayor de 30 N/mm², según UNE-EN 1917.</t>
  </si>
  <si>
    <t xml:space="preserve">mt46phb030dd</t>
  </si>
  <si>
    <t xml:space="preserve">Ud</t>
  </si>
  <si>
    <t xml:space="preserve">Cono asimétrico prefabricado de hormigón en masa para formación de pozo de registro, de 120 a 60 cm de diámetro nominal (interior), 120 cm de altura útil y 16 cm de espesor, clase N (Normal), carga de rotura 90 kN/m², de 1960 kg, con junta de caucho EPDM, de deslizamiento y compresión, para unión con otros módulos, según UNE-EN 1917.</t>
  </si>
  <si>
    <t xml:space="preserve">mt46phb040c</t>
  </si>
  <si>
    <t xml:space="preserve">Ud</t>
  </si>
  <si>
    <t xml:space="preserve">Módulo de ajuste prefabricado de hormigón, de 60 cm de diámetro nominal (interior), 10 cm de altura útil y 10 cm de espesor, de 68,7 kg, con junta de caucho EPDM, de deslizamiento y compresión, para unión con otros módulos, según UNE-EN 1917.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</si>
  <si>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</si>
  <si>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</si>
  <si>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</si>
  <si>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mt46phm050</t>
  </si>
  <si>
    <t xml:space="preserve">Ud</t>
  </si>
  <si>
    <t xml:space="preserve">Pate de polipropileno conformado en U, para pozo, de 330x160 mm, sección transversal de D=25 mm, según UNE-EN 1917.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</si>
  <si>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</si>
  <si>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</si>
  <si>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clase D-400 según UNE-EN 124. Tapa revestida con pintura bituminosa y marco provisto de junta de insonorización de polietileno y dispositivo antirrobo.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</si>
  <si>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</si>
  <si>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</si>
  <si>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</si>
  <si>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</si>
  <si>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</si>
  <si>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</si>
  <si>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</si>
  <si>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</si>
  <si>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</si>
  <si>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</si>
  <si>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</si>
  <si>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</si>
  <si>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</si>
  <si>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</si>
  <si>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</si>
  <si>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</si>
  <si>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</si>
  <si>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</si>
  <si>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</si>
  <si>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</si>
  <si>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</si>
  <si>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</si>
  <si>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</si>
  <si>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</si>
  <si>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Pozos de registro y cámaras de inspección de hormigón en masa, hormigón armado y hormigón con fibras de acero.</t>
  </si>
  <si>
    <t xml:space="preserve">EN  1917:2002/AC:2008</t>
  </si>
  <si>
    <t xml:space="preserve">EN  681-1:1996</t>
  </si>
  <si>
    <t xml:space="preserve">Juntas elastoméricas. Requisitos de los materiales para juntas de estanquidad de tuberías empleadas en canalizaciones de agua y en drenaje. Parte 1: Caucho vulcanizado.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</si>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</sst>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7.15" customWidth="1"/>
    <col min="6" max="6" width="2.55" customWidth="1"/>
    <col min="7" max="7" width="12.92" customWidth="1"/>
    <col min="8" max="8" width="0.68" customWidth="1"/>
    <col min="9" max="9" width="12.75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0.283</v>
      </c>
      <c r="G10" s="11"/>
      <c r="H10" s="11"/>
      <c r="I10" s="12">
        <v>117.49</v>
      </c>
      <c r="J10" s="12">
        <f ca="1">ROUND(INDIRECT(ADDRESS(ROW()+(0), COLUMN()+(-4), 1))*INDIRECT(ADDRESS(ROW()+(0), COLUMN()+(-1), 1)), 2)</f>
        <v>33.25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3.768</v>
      </c>
      <c r="G11" s="11"/>
      <c r="H11" s="11"/>
      <c r="I11" s="12">
        <v>6.85</v>
      </c>
      <c r="J11" s="12">
        <f ca="1">ROUND(INDIRECT(ADDRESS(ROW()+(0), COLUMN()+(-4), 1))*INDIRECT(ADDRESS(ROW()+(0), COLUMN()+(-1), 1)), 2)</f>
        <v>25.81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1"/>
      <c r="H12" s="11"/>
      <c r="I12" s="12">
        <v>118.37</v>
      </c>
      <c r="J12" s="12">
        <f ca="1">ROUND(INDIRECT(ADDRESS(ROW()+(0), COLUMN()+(-4), 1))*INDIRECT(ADDRESS(ROW()+(0), COLUMN()+(-1), 1)), 2)</f>
        <v>58.59</v>
      </c>
      <c r="K12" s="12"/>
    </row>
    <row r="13" spans="1:11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1"/>
      <c r="I13" s="12">
        <v>153.58</v>
      </c>
      <c r="J13" s="12">
        <f ca="1">ROUND(INDIRECT(ADDRESS(ROW()+(0), COLUMN()+(-4), 1))*INDIRECT(ADDRESS(ROW()+(0), COLUMN()+(-1), 1)), 2)</f>
        <v>153.58</v>
      </c>
      <c r="K13" s="12"/>
    </row>
    <row r="14" spans="1:11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1"/>
      <c r="H14" s="11"/>
      <c r="I14" s="12">
        <v>16.06</v>
      </c>
      <c r="J14" s="12">
        <f ca="1">ROUND(INDIRECT(ADDRESS(ROW()+(0), COLUMN()+(-4), 1))*INDIRECT(ADDRESS(ROW()+(0), COLUMN()+(-1), 1)), 2)</f>
        <v>32.12</v>
      </c>
      <c r="K14" s="12"/>
    </row>
    <row r="15" spans="1:11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1"/>
      <c r="I15" s="12">
        <v>141.9</v>
      </c>
      <c r="J15" s="12">
        <f ca="1">ROUND(INDIRECT(ADDRESS(ROW()+(0), COLUMN()+(-4), 1))*INDIRECT(ADDRESS(ROW()+(0), COLUMN()+(-1), 1)), 2)</f>
        <v>141.9</v>
      </c>
      <c r="K15" s="12"/>
    </row>
    <row r="16" spans="1:11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1"/>
      <c r="H16" s="11"/>
      <c r="I16" s="12">
        <v>180.19</v>
      </c>
      <c r="J16" s="12">
        <f ca="1">ROUND(INDIRECT(ADDRESS(ROW()+(0), COLUMN()+(-4), 1))*INDIRECT(ADDRESS(ROW()+(0), COLUMN()+(-1), 1)), 2)</f>
        <v>180.19</v>
      </c>
      <c r="K16" s="12"/>
    </row>
    <row r="17" spans="1:11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1"/>
      <c r="H17" s="11"/>
      <c r="I17" s="12">
        <v>25.17</v>
      </c>
      <c r="J17" s="12">
        <f ca="1">ROUND(INDIRECT(ADDRESS(ROW()+(0), COLUMN()+(-4), 1))*INDIRECT(ADDRESS(ROW()+(0), COLUMN()+(-1), 1)), 2)</f>
        <v>25.17</v>
      </c>
      <c r="K17" s="12"/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0.096</v>
      </c>
      <c r="G18" s="11"/>
      <c r="H18" s="11"/>
      <c r="I18" s="12">
        <v>2.87</v>
      </c>
      <c r="J18" s="12">
        <f ca="1">ROUND(INDIRECT(ADDRESS(ROW()+(0), COLUMN()+(-4), 1))*INDIRECT(ADDRESS(ROW()+(0), COLUMN()+(-1), 1)), 2)</f>
        <v>0.28</v>
      </c>
      <c r="K18" s="12"/>
    </row>
    <row r="19" spans="1:11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9</v>
      </c>
      <c r="G19" s="11"/>
      <c r="H19" s="11"/>
      <c r="I19" s="12">
        <v>4.75</v>
      </c>
      <c r="J19" s="12">
        <f ca="1">ROUND(INDIRECT(ADDRESS(ROW()+(0), COLUMN()+(-4), 1))*INDIRECT(ADDRESS(ROW()+(0), COLUMN()+(-1), 1)), 2)</f>
        <v>42.75</v>
      </c>
      <c r="K19" s="12"/>
    </row>
    <row r="20" spans="1:11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3"/>
      <c r="H20" s="13"/>
      <c r="I20" s="14">
        <v>117.49</v>
      </c>
      <c r="J20" s="14">
        <f ca="1">ROUND(INDIRECT(ADDRESS(ROW()+(0), COLUMN()+(-4), 1))*INDIRECT(ADDRESS(ROW()+(0), COLUMN()+(-1), 1)), 2)</f>
        <v>117.49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811.13</v>
      </c>
      <c r="K21" s="17"/>
    </row>
    <row r="22" spans="1:11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  <c r="K22" s="15"/>
    </row>
    <row r="23" spans="1:11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0.66</v>
      </c>
      <c r="G23" s="13"/>
      <c r="H23" s="13"/>
      <c r="I23" s="14">
        <v>56.47</v>
      </c>
      <c r="J23" s="14">
        <f ca="1">ROUND(INDIRECT(ADDRESS(ROW()+(0), COLUMN()+(-4), 1))*INDIRECT(ADDRESS(ROW()+(0), COLUMN()+(-1), 1)), 2)</f>
        <v>37.27</v>
      </c>
      <c r="K23" s="14"/>
    </row>
    <row r="24" spans="1:11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9"/>
      <c r="J24" s="17">
        <f ca="1">ROUND(SUM(INDIRECT(ADDRESS(ROW()+(-1), COLUMN()+(0), 1))), 2)</f>
        <v>37.27</v>
      </c>
      <c r="K24" s="17"/>
    </row>
    <row r="25" spans="1:11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  <c r="K25" s="15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4.62</v>
      </c>
      <c r="G26" s="11"/>
      <c r="H26" s="11"/>
      <c r="I26" s="12">
        <v>22.13</v>
      </c>
      <c r="J26" s="12">
        <f ca="1">ROUND(INDIRECT(ADDRESS(ROW()+(0), COLUMN()+(-4), 1))*INDIRECT(ADDRESS(ROW()+(0), COLUMN()+(-1), 1)), 2)</f>
        <v>102.24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6.204</v>
      </c>
      <c r="G27" s="13"/>
      <c r="H27" s="13"/>
      <c r="I27" s="14">
        <v>21.02</v>
      </c>
      <c r="J27" s="14">
        <f ca="1">ROUND(INDIRECT(ADDRESS(ROW()+(0), COLUMN()+(-4), 1))*INDIRECT(ADDRESS(ROW()+(0), COLUMN()+(-1), 1)), 2)</f>
        <v>130.41</v>
      </c>
      <c r="K27" s="14"/>
    </row>
    <row r="28" spans="1:11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1))), 2)</f>
        <v>232.65</v>
      </c>
      <c r="K28" s="17"/>
    </row>
    <row r="29" spans="1:11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8"/>
      <c r="I29" s="15"/>
      <c r="J29" s="15"/>
      <c r="K29" s="15"/>
    </row>
    <row r="30" spans="1:11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3"/>
      <c r="H30" s="13"/>
      <c r="I30" s="14">
        <f ca="1">ROUND(SUM(INDIRECT(ADDRESS(ROW()+(-2), COLUMN()+(1), 1)),INDIRECT(ADDRESS(ROW()+(-6), COLUMN()+(1), 1)),INDIRECT(ADDRESS(ROW()+(-9), COLUMN()+(1), 1))), 2)</f>
        <v>1081.05</v>
      </c>
      <c r="J30" s="14">
        <f ca="1">ROUND(INDIRECT(ADDRESS(ROW()+(0), COLUMN()+(-4), 1))*INDIRECT(ADDRESS(ROW()+(0), COLUMN()+(-1), 1))/100, 2)</f>
        <v>21.62</v>
      </c>
      <c r="K30" s="14"/>
    </row>
    <row r="31" spans="1:11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4"/>
      <c r="H31" s="24"/>
      <c r="I31" s="25"/>
      <c r="J31" s="26">
        <f ca="1">ROUND(SUM(INDIRECT(ADDRESS(ROW()+(-1), COLUMN()+(0), 1)),INDIRECT(ADDRESS(ROW()+(-3), COLUMN()+(0), 1)),INDIRECT(ADDRESS(ROW()+(-7), COLUMN()+(0), 1)),INDIRECT(ADDRESS(ROW()+(-10), COLUMN()+(0), 1))), 2)</f>
        <v>1102.67</v>
      </c>
      <c r="K31" s="26"/>
    </row>
    <row r="34" spans="1:11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/>
      <c r="J34" s="27"/>
      <c r="K34" s="27" t="s">
        <v>67</v>
      </c>
    </row>
    <row r="35" spans="1:11" ht="13.50" thickBot="1" customHeight="1">
      <c r="A35" s="28" t="s">
        <v>68</v>
      </c>
      <c r="B35" s="28"/>
      <c r="C35" s="28"/>
      <c r="D35" s="28"/>
      <c r="E35" s="28"/>
      <c r="F35" s="28"/>
      <c r="G35" s="29">
        <v>182003</v>
      </c>
      <c r="H35" s="29">
        <v>2.3112e+007</v>
      </c>
      <c r="I35" s="29"/>
      <c r="J35" s="29"/>
      <c r="K35" s="29">
        <v>4</v>
      </c>
    </row>
    <row r="36" spans="1:11" ht="24.00" thickBot="1" customHeight="1">
      <c r="A36" s="30" t="s">
        <v>69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</row>
    <row r="37" spans="1:11" ht="13.50" thickBot="1" customHeight="1">
      <c r="A37" s="32" t="s">
        <v>70</v>
      </c>
      <c r="B37" s="32"/>
      <c r="C37" s="32"/>
      <c r="D37" s="32"/>
      <c r="E37" s="32"/>
      <c r="F37" s="32"/>
      <c r="G37" s="33">
        <v>112009</v>
      </c>
      <c r="H37" s="33">
        <v>112009</v>
      </c>
      <c r="I37" s="33"/>
      <c r="J37" s="33"/>
      <c r="K37" s="33"/>
    </row>
    <row r="38" spans="1:11" ht="13.50" thickBot="1" customHeight="1">
      <c r="A38" s="28" t="s">
        <v>71</v>
      </c>
      <c r="B38" s="28"/>
      <c r="C38" s="28"/>
      <c r="D38" s="28"/>
      <c r="E38" s="28"/>
      <c r="F38" s="28"/>
      <c r="G38" s="29">
        <v>112003</v>
      </c>
      <c r="H38" s="29">
        <v>112009</v>
      </c>
      <c r="I38" s="29"/>
      <c r="J38" s="29"/>
      <c r="K38" s="29">
        <v>4</v>
      </c>
    </row>
    <row r="39" spans="1:11" ht="24.00" thickBot="1" customHeight="1">
      <c r="A39" s="30" t="s">
        <v>72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</row>
    <row r="40" spans="1:11" ht="13.50" thickBot="1" customHeight="1">
      <c r="A40" s="30" t="s">
        <v>73</v>
      </c>
      <c r="B40" s="30"/>
      <c r="C40" s="30"/>
      <c r="D40" s="30"/>
      <c r="E40" s="30"/>
      <c r="F40" s="30"/>
      <c r="G40" s="31">
        <v>112003</v>
      </c>
      <c r="H40" s="31">
        <v>112004</v>
      </c>
      <c r="I40" s="31"/>
      <c r="J40" s="31"/>
      <c r="K40" s="31"/>
    </row>
    <row r="41" spans="1:11" ht="13.50" thickBot="1" customHeight="1">
      <c r="A41" s="30" t="s">
        <v>74</v>
      </c>
      <c r="B41" s="30"/>
      <c r="C41" s="30"/>
      <c r="D41" s="30"/>
      <c r="E41" s="30"/>
      <c r="F41" s="30"/>
      <c r="G41" s="31">
        <v>112008</v>
      </c>
      <c r="H41" s="31">
        <v>112009</v>
      </c>
      <c r="I41" s="31"/>
      <c r="J41" s="31"/>
      <c r="K41" s="31"/>
    </row>
    <row r="42" spans="1:11" ht="13.50" thickBot="1" customHeight="1">
      <c r="A42" s="32" t="s">
        <v>75</v>
      </c>
      <c r="B42" s="32"/>
      <c r="C42" s="32"/>
      <c r="D42" s="32"/>
      <c r="E42" s="32"/>
      <c r="F42" s="32"/>
      <c r="G42" s="33">
        <v>112003</v>
      </c>
      <c r="H42" s="33">
        <v>112004</v>
      </c>
      <c r="I42" s="33"/>
      <c r="J42" s="33"/>
      <c r="K42" s="33"/>
    </row>
    <row r="45" spans="1:1" ht="33.75" thickBot="1" customHeight="1">
      <c r="A45" s="1" t="s">
        <v>76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98">
    <mergeCell ref="A1:K1"/>
    <mergeCell ref="C3:K3"/>
    <mergeCell ref="A5:K5"/>
    <mergeCell ref="A8:C8"/>
    <mergeCell ref="F8:H8"/>
    <mergeCell ref="J8:K8"/>
    <mergeCell ref="A9:C9"/>
    <mergeCell ref="E9:H9"/>
    <mergeCell ref="J9:K9"/>
    <mergeCell ref="A10:C10"/>
    <mergeCell ref="F10:H10"/>
    <mergeCell ref="J10:K10"/>
    <mergeCell ref="A11:C11"/>
    <mergeCell ref="F11:H11"/>
    <mergeCell ref="J11:K11"/>
    <mergeCell ref="A12:C12"/>
    <mergeCell ref="F12:H12"/>
    <mergeCell ref="J12:K12"/>
    <mergeCell ref="A13:C13"/>
    <mergeCell ref="F13:H13"/>
    <mergeCell ref="J13:K13"/>
    <mergeCell ref="A14:C14"/>
    <mergeCell ref="F14:H14"/>
    <mergeCell ref="J14:K14"/>
    <mergeCell ref="A15:C15"/>
    <mergeCell ref="F15:H15"/>
    <mergeCell ref="J15:K15"/>
    <mergeCell ref="A16:C16"/>
    <mergeCell ref="F16:H16"/>
    <mergeCell ref="J16:K16"/>
    <mergeCell ref="A17:C17"/>
    <mergeCell ref="F17:H17"/>
    <mergeCell ref="J17:K17"/>
    <mergeCell ref="A18:C18"/>
    <mergeCell ref="F18:H18"/>
    <mergeCell ref="J18:K18"/>
    <mergeCell ref="A19:C19"/>
    <mergeCell ref="F19:H19"/>
    <mergeCell ref="J19:K19"/>
    <mergeCell ref="A20:C20"/>
    <mergeCell ref="F20:H20"/>
    <mergeCell ref="J20:K20"/>
    <mergeCell ref="A21:C21"/>
    <mergeCell ref="F21:I21"/>
    <mergeCell ref="J21:K21"/>
    <mergeCell ref="A22:C22"/>
    <mergeCell ref="E22:H22"/>
    <mergeCell ref="J22:K22"/>
    <mergeCell ref="A23:C23"/>
    <mergeCell ref="F23:H23"/>
    <mergeCell ref="J23:K23"/>
    <mergeCell ref="A24:C24"/>
    <mergeCell ref="F24:I24"/>
    <mergeCell ref="J24:K24"/>
    <mergeCell ref="A25:C25"/>
    <mergeCell ref="E25:H25"/>
    <mergeCell ref="J25:K25"/>
    <mergeCell ref="A26:C26"/>
    <mergeCell ref="F26:H26"/>
    <mergeCell ref="J26:K26"/>
    <mergeCell ref="A27:C27"/>
    <mergeCell ref="F27:H27"/>
    <mergeCell ref="J27:K27"/>
    <mergeCell ref="A28:C28"/>
    <mergeCell ref="F28:I28"/>
    <mergeCell ref="J28:K28"/>
    <mergeCell ref="A29:C29"/>
    <mergeCell ref="E29:H29"/>
    <mergeCell ref="J29:K29"/>
    <mergeCell ref="A30:C30"/>
    <mergeCell ref="F30:H30"/>
    <mergeCell ref="J30:K30"/>
    <mergeCell ref="A31:E31"/>
    <mergeCell ref="F31:I31"/>
    <mergeCell ref="J31:K31"/>
    <mergeCell ref="A34:F34"/>
    <mergeCell ref="H34:J34"/>
    <mergeCell ref="A35:F35"/>
    <mergeCell ref="H35:J35"/>
    <mergeCell ref="K35:K37"/>
    <mergeCell ref="A36:F36"/>
    <mergeCell ref="H36:J36"/>
    <mergeCell ref="A37:F37"/>
    <mergeCell ref="H37:J37"/>
    <mergeCell ref="A38:F38"/>
    <mergeCell ref="H38:J38"/>
    <mergeCell ref="K38:K42"/>
    <mergeCell ref="A39:F39"/>
    <mergeCell ref="H39:J39"/>
    <mergeCell ref="A40:F40"/>
    <mergeCell ref="H40:J40"/>
    <mergeCell ref="A41:F41"/>
    <mergeCell ref="H41:J41"/>
    <mergeCell ref="A42:F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