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<sst xmlns="http://schemas.openxmlformats.org/spreadsheetml/2006/main" count="46" uniqueCount="46">
  <si>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</si>
  <si>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IUS065</t>
  </si>
  <si>
    <t xml:space="preserve">Ud</t>
  </si>
  <si>
    <t xml:space="preserve">Pozo de registro prefabricado de PVC corrugado.</t>
  </si>
  <si>
    <r>
      <rPr>
        <sz val="8.25"/>
        <color rgb="FF000000"/>
        <rFont val="Arial"/>
        <family val="2"/>
      </rPr>
      <t xml:space="preserve">Pozo de registro con escalera de PVC corrugado, de diámetro nominal 1000 mm y altura nominal 3 m, para colector de 160 mm de diámetro, sobre solera de 30 cm de espesor de hormigón armado HA-30/B/20/XC4+XA2, encastre del cuerpo del colector 10 cm en dicha solera, ligeramente armada con malla electrosoldada ME 20x20 Ø 8-8 B 500 T 6x2,20 UNE-EN 10080, y losa alrededor de la boca del cono de 150x150 cm y 20 cm de espesor de hormigón en masa HM-30/B/20/X0+XA2, con cierre de tapa circular con bloqueo y marco de fundición clase D-400 según UNE-EN 124, instalado en calzadas de calles, incluyendo las peatonales, o zonas de aparcamiento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</si>
  <si>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</si>
  <si>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</si>
  <si>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</si>
  <si>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</si>
  <si>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</si>
  <si>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</si>
  <si>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</si>
  <si>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mt10haf010ernu</t>
  </si>
  <si>
    <t xml:space="preserve">m³</t>
  </si>
  <si>
    <t xml:space="preserve">Hormigón HA-30/B/20/XC4+XA2, fabricado en central, con cemento SR.</t>
  </si>
  <si>
    <t xml:space="preserve">mt07ame010n</t>
  </si>
  <si>
    <t xml:space="preserve">m²</t>
  </si>
  <si>
    <t xml:space="preserve">Malla electrosoldada ME 20x20 Ø 8-8 B 500 T 6x2,20 UNE-EN 10080.</t>
  </si>
  <si>
    <t xml:space="preserve">mt11ade040ad</t>
  </si>
  <si>
    <t xml:space="preserve">Ud</t>
  </si>
  <si>
    <t xml:space="preserve">Pozo de registro con escalera de diámetro nominal 1000 mm y altura nominal 3 m, para colector de 160 mm de diámetro, totalmente estanco según UNE-EN 476, compuesto por cuerpo de PVC de doble pared, la exterior corrugada y la interior lisa, color teja RAL 8023, rigidez anular nominal 8 kN/m², con los pates instalados, ciego (sin taladros prefabricados, de modo que las acometidas y entronques del colector se perforen y fabriquen in situ), y cono reductor de polietileno de alta densidad, de 600 mm de diámetro nominal en la boca, para colocar sobre el cuerpo del pozo.</t>
  </si>
  <si>
    <t xml:space="preserve">mt10hmf010rRb</t>
  </si>
  <si>
    <t xml:space="preserve">m³</t>
  </si>
  <si>
    <t xml:space="preserve">Hormigón HM-30/B/20/X0+XA2, fabricado en central, con cemento SR.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</si>
  <si>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</si>
  <si>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</si>
  <si>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clase D-400 según UNE-EN 124. Tapa revestida con pintura bituminosa y marco provisto de junta de insonorización de polietileno y dispositivo antirrobo.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</si>
  <si>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</si>
  <si>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</si>
  <si>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</si>
  <si>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</si>
  <si>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</si>
  <si>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</si>
  <si>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</si>
  <si>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</si>
  <si>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</si>
  <si>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</si>
  <si>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</si>
  <si>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</si>
  <si>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</si>
  <si>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</si>
  <si>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</si>
  <si>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</si>
  <si>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</si>
  <si>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60,98€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</si>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</sst>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65.62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</v>
      </c>
      <c r="G10" s="12">
        <v>117.49</v>
      </c>
      <c r="H10" s="12">
        <f ca="1">ROUND(INDIRECT(ADDRESS(ROW()+(0), COLUMN()+(-2), 1))*INDIRECT(ADDRESS(ROW()+(0), COLUMN()+(-1), 1)), 2)</f>
        <v>62.27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1.767</v>
      </c>
      <c r="G11" s="12">
        <v>6.85</v>
      </c>
      <c r="H11" s="12">
        <f ca="1">ROUND(INDIRECT(ADDRESS(ROW()+(0), COLUMN()+(-2), 1))*INDIRECT(ADDRESS(ROW()+(0), COLUMN()+(-1), 1)), 2)</f>
        <v>12.1</v>
      </c>
    </row>
    <row r="12" spans="1:8" ht="87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1162.25</v>
      </c>
      <c r="H12" s="12">
        <f ca="1">ROUND(INDIRECT(ADDRESS(ROW()+(0), COLUMN()+(-2), 1))*INDIRECT(ADDRESS(ROW()+(0), COLUMN()+(-1), 1)), 2)</f>
        <v>1162.25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0.293</v>
      </c>
      <c r="G13" s="12">
        <v>118.37</v>
      </c>
      <c r="H13" s="12">
        <f ca="1">ROUND(INDIRECT(ADDRESS(ROW()+(0), COLUMN()+(-2), 1))*INDIRECT(ADDRESS(ROW()+(0), COLUMN()+(-1), 1)), 2)</f>
        <v>34.68</v>
      </c>
    </row>
    <row r="14" spans="1:8" ht="55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117.49</v>
      </c>
      <c r="H14" s="14">
        <f ca="1">ROUND(INDIRECT(ADDRESS(ROW()+(0), COLUMN()+(-2), 1))*INDIRECT(ADDRESS(ROW()+(0), COLUMN()+(-1), 1)), 2)</f>
        <v>117.49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1388.79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0.264</v>
      </c>
      <c r="G17" s="14">
        <v>56.47</v>
      </c>
      <c r="H17" s="14">
        <f ca="1">ROUND(INDIRECT(ADDRESS(ROW()+(0), COLUMN()+(-2), 1))*INDIRECT(ADDRESS(ROW()+(0), COLUMN()+(-1), 1)), 2)</f>
        <v>14.91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14.91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2.053</v>
      </c>
      <c r="G20" s="12">
        <v>22.13</v>
      </c>
      <c r="H20" s="12">
        <f ca="1">ROUND(INDIRECT(ADDRESS(ROW()+(0), COLUMN()+(-2), 1))*INDIRECT(ADDRESS(ROW()+(0), COLUMN()+(-1), 1)), 2)</f>
        <v>45.43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2.163</v>
      </c>
      <c r="G21" s="14">
        <v>21.02</v>
      </c>
      <c r="H21" s="14">
        <f ca="1">ROUND(INDIRECT(ADDRESS(ROW()+(0), COLUMN()+(-2), 1))*INDIRECT(ADDRESS(ROW()+(0), COLUMN()+(-1), 1)), 2)</f>
        <v>45.47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90.9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1494.6</v>
      </c>
      <c r="H24" s="14">
        <f ca="1">ROUND(INDIRECT(ADDRESS(ROW()+(0), COLUMN()+(-2), 1))*INDIRECT(ADDRESS(ROW()+(0), COLUMN()+(-1), 1))/100, 2)</f>
        <v>29.89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1524.49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