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<sst xmlns="http://schemas.openxmlformats.org/spreadsheetml/2006/main" count="66" uniqueCount="66">
  <si>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</si>
  <si>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IUS090</t>
  </si>
  <si>
    <t xml:space="preserve">Ud</t>
  </si>
  <si>
    <t xml:space="preserve">Imbornal de hormigón "in situ".</t>
  </si>
  <si>
    <r>
      <rPr>
        <sz val="8.25"/>
        <color rgb="FF000000"/>
        <rFont val="Arial"/>
        <family val="2"/>
      </rPr>
      <t xml:space="preserve">Imbornal de hormigón en masa "in situ", de 25x45x80 cm, con poceta de clapeta. El precio incluye el relleno del trasdós con material granular, pero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</si>
  <si>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</si>
  <si>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</si>
  <si>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</si>
  <si>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</si>
  <si>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</si>
  <si>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</si>
  <si>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</si>
  <si>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mt01arr010c</t>
  </si>
  <si>
    <t xml:space="preserve">t</t>
  </si>
  <si>
    <t xml:space="preserve">Grava de cantera, de 60 a 90 mm de diámetro.</t>
  </si>
  <si>
    <t xml:space="preserve">mt08epr040</t>
  </si>
  <si>
    <t xml:space="preserve">Ud</t>
  </si>
  <si>
    <t xml:space="preserve">Encofrado recuperable de chapa metálica para formación de imbornal de sección rectangular.</t>
  </si>
  <si>
    <t xml:space="preserve">mt10hmf010tLc</t>
  </si>
  <si>
    <t xml:space="preserve">m³</t>
  </si>
  <si>
    <t xml:space="preserve">Hormigón HM-20/P/20/X0, fabricado en central.</t>
  </si>
  <si>
    <t xml:space="preserve">mt04lma010b</t>
  </si>
  <si>
    <t xml:space="preserve">Ud</t>
  </si>
  <si>
    <t xml:space="preserve">Ladrillo cerámico macizo de elaboración mecánica, para revestir, 25x12x5 cm, para uso en fábrica protegida (pieza P), densidad 2300 kg/m³, según UNE-EN 771-1.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</si>
  <si>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</si>
  <si>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</si>
  <si>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</si>
  <si>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</si>
  <si>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</si>
  <si>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</si>
  <si>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mt11poc010</t>
  </si>
  <si>
    <t xml:space="preserve">Ud</t>
  </si>
  <si>
    <t xml:space="preserve">Poceta prefabricada de poliuretano de 45x23x40 cm, incluso clapeta de aluminio anodizado de 13,5x13,5 cm.</t>
  </si>
  <si>
    <t xml:space="preserve">mt11rej010e</t>
  </si>
  <si>
    <t xml:space="preserve">Ud</t>
  </si>
  <si>
    <t xml:space="preserve">Marco y rejilla de fundición dúctil, clase C-250 según UNE-EN 124, abatible y provista de cadena antirrobo, de 450x250 mm, para imbornal, incluso revestimiento de pintura bituminosa y relieves antideslizantes en la parte superior.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</si>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</sst>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16" customWidth="1"/>
    <col min="4" max="4" width="70.89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0.083</v>
      </c>
      <c r="G10" s="11"/>
      <c r="H10" s="12">
        <v>11.75</v>
      </c>
      <c r="I10" s="12">
        <f ca="1">ROUND(INDIRECT(ADDRESS(ROW()+(0), COLUMN()+(-3), 1))*INDIRECT(ADDRESS(ROW()+(0), COLUMN()+(-1), 1)), 2)</f>
        <v>0.98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186.82</v>
      </c>
      <c r="I11" s="12">
        <f ca="1">ROUND(INDIRECT(ADDRESS(ROW()+(0), COLUMN()+(-3), 1))*INDIRECT(ADDRESS(ROW()+(0), COLUMN()+(-1), 1)), 2)</f>
        <v>18.68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0.18</v>
      </c>
      <c r="G12" s="11"/>
      <c r="H12" s="12">
        <v>83.57</v>
      </c>
      <c r="I12" s="12">
        <f ca="1">ROUND(INDIRECT(ADDRESS(ROW()+(0), COLUMN()+(-3), 1))*INDIRECT(ADDRESS(ROW()+(0), COLUMN()+(-1), 1)), 2)</f>
        <v>15.04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8</v>
      </c>
      <c r="G13" s="11"/>
      <c r="H13" s="12">
        <v>0.52</v>
      </c>
      <c r="I13" s="12">
        <f ca="1">ROUND(INDIRECT(ADDRESS(ROW()+(0), COLUMN()+(-3), 1))*INDIRECT(ADDRESS(ROW()+(0), COLUMN()+(-1), 1)), 2)</f>
        <v>4.16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0.007</v>
      </c>
      <c r="G14" s="11"/>
      <c r="H14" s="12">
        <v>1.53</v>
      </c>
      <c r="I14" s="12">
        <f ca="1">ROUND(INDIRECT(ADDRESS(ROW()+(0), COLUMN()+(-3), 1))*INDIRECT(ADDRESS(ROW()+(0), COLUMN()+(-1), 1)), 2)</f>
        <v>0.01</v>
      </c>
      <c r="J14" s="12"/>
    </row>
    <row r="15" spans="1:10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0.038</v>
      </c>
      <c r="G15" s="11"/>
      <c r="H15" s="12">
        <v>75.14</v>
      </c>
      <c r="I15" s="12">
        <f ca="1">ROUND(INDIRECT(ADDRESS(ROW()+(0), COLUMN()+(-3), 1))*INDIRECT(ADDRESS(ROW()+(0), COLUMN()+(-1), 1)), 2)</f>
        <v>2.86</v>
      </c>
      <c r="J15" s="12"/>
    </row>
    <row r="16" spans="1:10" ht="24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</v>
      </c>
      <c r="G16" s="11"/>
      <c r="H16" s="12">
        <v>107.27</v>
      </c>
      <c r="I16" s="12">
        <f ca="1">ROUND(INDIRECT(ADDRESS(ROW()+(0), COLUMN()+(-3), 1))*INDIRECT(ADDRESS(ROW()+(0), COLUMN()+(-1), 1)), 2)</f>
        <v>107.27</v>
      </c>
      <c r="J16" s="12"/>
    </row>
    <row r="17" spans="1:10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</v>
      </c>
      <c r="G17" s="11"/>
      <c r="H17" s="12">
        <v>36.39</v>
      </c>
      <c r="I17" s="12">
        <f ca="1">ROUND(INDIRECT(ADDRESS(ROW()+(0), COLUMN()+(-3), 1))*INDIRECT(ADDRESS(ROW()+(0), COLUMN()+(-1), 1)), 2)</f>
        <v>36.39</v>
      </c>
      <c r="J17" s="12"/>
    </row>
    <row r="18" spans="1:10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3">
        <v>0.516</v>
      </c>
      <c r="G18" s="13"/>
      <c r="H18" s="14">
        <v>11.75</v>
      </c>
      <c r="I18" s="14">
        <f ca="1">ROUND(INDIRECT(ADDRESS(ROW()+(0), COLUMN()+(-3), 1))*INDIRECT(ADDRESS(ROW()+(0), COLUMN()+(-1), 1)), 2)</f>
        <v>6.06</v>
      </c>
      <c r="J18" s="14"/>
    </row>
    <row r="19" spans="1:10" ht="13.50" thickBot="1" customHeight="1">
      <c r="A19" s="15"/>
      <c r="B19" s="15"/>
      <c r="C19" s="15"/>
      <c r="D19" s="15"/>
      <c r="E19" s="15"/>
      <c r="F19" s="9" t="s">
        <v>39</v>
      </c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191.45</v>
      </c>
      <c r="J19" s="17"/>
    </row>
    <row r="20" spans="1:10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8"/>
      <c r="H20" s="15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" t="s">
        <v>43</v>
      </c>
      <c r="E21" s="1"/>
      <c r="F21" s="11">
        <v>1.65</v>
      </c>
      <c r="G21" s="11"/>
      <c r="H21" s="12">
        <v>23.1</v>
      </c>
      <c r="I21" s="12">
        <f ca="1">ROUND(INDIRECT(ADDRESS(ROW()+(0), COLUMN()+(-3), 1))*INDIRECT(ADDRESS(ROW()+(0), COLUMN()+(-1), 1)), 2)</f>
        <v>38.12</v>
      </c>
      <c r="J21" s="12"/>
    </row>
    <row r="22" spans="1:10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3">
        <v>1.76</v>
      </c>
      <c r="G22" s="13"/>
      <c r="H22" s="14">
        <v>21.94</v>
      </c>
      <c r="I22" s="14">
        <f ca="1">ROUND(INDIRECT(ADDRESS(ROW()+(0), COLUMN()+(-3), 1))*INDIRECT(ADDRESS(ROW()+(0), COLUMN()+(-1), 1)), 2)</f>
        <v>38.61</v>
      </c>
      <c r="J22" s="14"/>
    </row>
    <row r="23" spans="1:10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17">
        <f ca="1">ROUND(SUM(INDIRECT(ADDRESS(ROW()+(-1), COLUMN()+(0), 1)),INDIRECT(ADDRESS(ROW()+(-2), COLUMN()+(0), 1))), 2)</f>
        <v>76.73</v>
      </c>
      <c r="J23" s="17"/>
    </row>
    <row r="24" spans="1:10" ht="13.50" thickBot="1" customHeight="1">
      <c r="A24" s="15">
        <v>3</v>
      </c>
      <c r="B24" s="15"/>
      <c r="C24" s="15"/>
      <c r="D24" s="18" t="s">
        <v>48</v>
      </c>
      <c r="E24" s="18"/>
      <c r="F24" s="18"/>
      <c r="G24" s="18"/>
      <c r="H24" s="15"/>
      <c r="I24" s="15"/>
      <c r="J24" s="15"/>
    </row>
    <row r="25" spans="1:10" ht="13.50" thickBot="1" customHeight="1">
      <c r="A25" s="19"/>
      <c r="B25" s="19"/>
      <c r="C25" s="20" t="s">
        <v>49</v>
      </c>
      <c r="D25" s="19" t="s">
        <v>50</v>
      </c>
      <c r="E25" s="19"/>
      <c r="F25" s="13">
        <v>2</v>
      </c>
      <c r="G25" s="13"/>
      <c r="H25" s="14">
        <f ca="1">ROUND(SUM(INDIRECT(ADDRESS(ROW()+(-2), COLUMN()+(1), 1)),INDIRECT(ADDRESS(ROW()+(-6), COLUMN()+(1), 1))), 2)</f>
        <v>268.18</v>
      </c>
      <c r="I25" s="14">
        <f ca="1">ROUND(INDIRECT(ADDRESS(ROW()+(0), COLUMN()+(-3), 1))*INDIRECT(ADDRESS(ROW()+(0), COLUMN()+(-1), 1))/100, 2)</f>
        <v>5.36</v>
      </c>
      <c r="J25" s="14"/>
    </row>
    <row r="26" spans="1:10" ht="13.50" thickBot="1" customHeight="1">
      <c r="A26" s="21" t="s">
        <v>51</v>
      </c>
      <c r="B26" s="21"/>
      <c r="C26" s="22"/>
      <c r="D26" s="23"/>
      <c r="E26" s="23"/>
      <c r="F26" s="24" t="s">
        <v>52</v>
      </c>
      <c r="G26" s="24"/>
      <c r="H26" s="25"/>
      <c r="I26" s="26">
        <f ca="1">ROUND(SUM(INDIRECT(ADDRESS(ROW()+(-1), COLUMN()+(0), 1)),INDIRECT(ADDRESS(ROW()+(-3), COLUMN()+(0), 1)),INDIRECT(ADDRESS(ROW()+(-7), COLUMN()+(0), 1))), 2)</f>
        <v>273.54</v>
      </c>
      <c r="J26" s="26"/>
    </row>
    <row r="29" spans="1:10" ht="13.50" thickBot="1" customHeight="1">
      <c r="A29" s="27" t="s">
        <v>53</v>
      </c>
      <c r="B29" s="27"/>
      <c r="C29" s="27"/>
      <c r="D29" s="27"/>
      <c r="E29" s="27" t="s">
        <v>54</v>
      </c>
      <c r="F29" s="27"/>
      <c r="G29" s="27" t="s">
        <v>55</v>
      </c>
      <c r="H29" s="27"/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9">
        <v>1.06202e+06</v>
      </c>
      <c r="F30" s="29"/>
      <c r="G30" s="29">
        <v>1.06202e+06</v>
      </c>
      <c r="H30" s="29"/>
      <c r="I30" s="29"/>
      <c r="J30" s="29" t="s">
        <v>58</v>
      </c>
    </row>
    <row r="31" spans="1:10" ht="13.50" thickBot="1" customHeight="1">
      <c r="A31" s="30" t="s">
        <v>59</v>
      </c>
      <c r="B31" s="30"/>
      <c r="C31" s="30"/>
      <c r="D31" s="30"/>
      <c r="E31" s="31"/>
      <c r="F31" s="31"/>
      <c r="G31" s="31"/>
      <c r="H31" s="31"/>
      <c r="I31" s="31"/>
      <c r="J31" s="31"/>
    </row>
    <row r="32" spans="1:10" ht="13.50" thickBot="1" customHeight="1">
      <c r="A32" s="28" t="s">
        <v>60</v>
      </c>
      <c r="B32" s="28"/>
      <c r="C32" s="28"/>
      <c r="D32" s="28"/>
      <c r="E32" s="29">
        <v>1.18202e+06</v>
      </c>
      <c r="F32" s="29"/>
      <c r="G32" s="29">
        <v>1.18202e+06</v>
      </c>
      <c r="H32" s="29"/>
      <c r="I32" s="29"/>
      <c r="J32" s="29" t="s">
        <v>61</v>
      </c>
    </row>
    <row r="33" spans="1:10" ht="13.50" thickBot="1" customHeight="1">
      <c r="A33" s="30" t="s">
        <v>62</v>
      </c>
      <c r="B33" s="30"/>
      <c r="C33" s="30"/>
      <c r="D33" s="30"/>
      <c r="E33" s="31"/>
      <c r="F33" s="31"/>
      <c r="G33" s="31"/>
      <c r="H33" s="31"/>
      <c r="I33" s="31"/>
      <c r="J33" s="31"/>
    </row>
    <row r="36" spans="1:1" ht="33.75" thickBot="1" customHeight="1">
      <c r="A36" s="1" t="s">
        <v>63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</row>
  </sheetData>
  <mergeCells count="91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H19"/>
    <mergeCell ref="I19:J19"/>
    <mergeCell ref="A20:B20"/>
    <mergeCell ref="D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H23"/>
    <mergeCell ref="I23:J23"/>
    <mergeCell ref="A24:B24"/>
    <mergeCell ref="D24:G24"/>
    <mergeCell ref="I24:J24"/>
    <mergeCell ref="A25:B25"/>
    <mergeCell ref="D25:E25"/>
    <mergeCell ref="F25:G25"/>
    <mergeCell ref="I25:J25"/>
    <mergeCell ref="A26:E26"/>
    <mergeCell ref="F26:H26"/>
    <mergeCell ref="I26:J26"/>
    <mergeCell ref="A29:D29"/>
    <mergeCell ref="E29:F29"/>
    <mergeCell ref="G29:I29"/>
    <mergeCell ref="A30:D30"/>
    <mergeCell ref="E30:F31"/>
    <mergeCell ref="G30:I31"/>
    <mergeCell ref="J30:J31"/>
    <mergeCell ref="A31:D31"/>
    <mergeCell ref="A32:D32"/>
    <mergeCell ref="E32:F33"/>
    <mergeCell ref="G32:I33"/>
    <mergeCell ref="J32:J33"/>
    <mergeCell ref="A33:D33"/>
    <mergeCell ref="A36:J36"/>
    <mergeCell ref="A37:J37"/>
    <mergeCell ref="A38:J38"/>
  </mergeCells>
  <pageMargins left="0.147638" right="0.147638" top="0.206693" bottom="0.206693" header="0.0" footer="0.0"/>
  <pageSetup paperSize="9" orientation="portrait"/>
  <rowBreaks count="0" manualBreakCount="0">
    </rowBreaks>
</worksheet>
</file>