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<sst xmlns="http://schemas.openxmlformats.org/spreadsheetml/2006/main" count="32" uniqueCount="32">
  <si>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</si>
  <si>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</si>
  <si>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</si>
  <si>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</si>
  <si>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doble de árbol, realizado mediante dos estacas, clavadas verticalmente en el fondo del hoyo de plantación, sujetando al tronco del árbol cada una de ellas mediante dos cinturones elásticos de goma, regulables, de 4 cm de anchura, ejerciendo la función de tutor para mantener el árbol derecho durante su crecimiento.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</si>
  <si>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</si>
  <si>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</si>
  <si>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</si>
  <si>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</si>
  <si>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</si>
  <si>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</si>
  <si>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</si>
  <si>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mt48tut010m</t>
  </si>
  <si>
    <t xml:space="preserve">Ud</t>
  </si>
  <si>
    <t xml:space="preserve">Estaca rústica de madera de pino tratada en autoclave con Tanalith E, de 6 cm de diámetro y 200 cm de longitud, con terminación en punta.</t>
  </si>
  <si>
    <t xml:space="preserve">mt48tut015</t>
  </si>
  <si>
    <t xml:space="preserve">Ud</t>
  </si>
  <si>
    <t xml:space="preserve">Cinta elástica de caucho, de 4 cm de anchura, regulable, sin pasador, de 25 cm de longitud, para la sujeción del tronco del árbol al tutor.</t>
  </si>
  <si>
    <t xml:space="preserve">Subtotal materiales:</t>
  </si>
  <si>
    <t xml:space="preserve">Mano de obra</t>
  </si>
  <si>
    <t xml:space="preserve">mo040</t>
  </si>
  <si>
    <t xml:space="preserve">h</t>
  </si>
  <si>
    <t xml:space="preserve">Oficial 1ª jardinero.</t>
  </si>
  <si>
    <t xml:space="preserve">mo086</t>
  </si>
  <si>
    <t xml:space="preserve">h</t>
  </si>
  <si>
    <t xml:space="preserve">Ayudante jardinero.</t>
  </si>
  <si>
    <t xml:space="preserve">Subtotal mano de obra:</t>
  </si>
  <si>
    <t xml:space="preserve">Costes directos complementarios</t>
  </si>
  <si>
    <t xml:space="preserve">%</t>
  </si>
  <si>
    <t xml:space="preserve">Costes directos complementarios</t>
  </si>
  <si>
    <t xml:space="preserve">Coste de mantenimiento decenal: 14,53€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</si>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</sst>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2.21" customWidth="1"/>
    <col min="4" max="4" width="5.44" customWidth="1"/>
    <col min="5" max="5" width="76.33"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2</v>
      </c>
      <c r="G10" s="12">
        <v>2.97</v>
      </c>
      <c r="H10" s="12">
        <f ca="1">ROUND(INDIRECT(ADDRESS(ROW()+(0), COLUMN()+(-2), 1))*INDIRECT(ADDRESS(ROW()+(0), COLUMN()+(-1), 1)), 2)</f>
        <v>5.94</v>
      </c>
    </row>
    <row r="11" spans="1:8" ht="24.00" thickBot="1" customHeight="1">
      <c r="A11" s="1" t="s">
        <v>15</v>
      </c>
      <c r="B11" s="1"/>
      <c r="C11" s="10" t="s">
        <v>16</v>
      </c>
      <c r="D11" s="10"/>
      <c r="E11" s="1" t="s">
        <v>17</v>
      </c>
      <c r="F11" s="13">
        <v>2</v>
      </c>
      <c r="G11" s="14">
        <v>0.55</v>
      </c>
      <c r="H11" s="14">
        <f ca="1">ROUND(INDIRECT(ADDRESS(ROW()+(0), COLUMN()+(-2), 1))*INDIRECT(ADDRESS(ROW()+(0), COLUMN()+(-1), 1)), 2)</f>
        <v>1.1</v>
      </c>
    </row>
    <row r="12" spans="1:8" ht="13.50" thickBot="1" customHeight="1">
      <c r="A12" s="15"/>
      <c r="B12" s="15"/>
      <c r="C12" s="15"/>
      <c r="D12" s="15"/>
      <c r="E12" s="15"/>
      <c r="F12" s="9" t="s">
        <v>18</v>
      </c>
      <c r="G12" s="9"/>
      <c r="H12" s="17">
        <f ca="1">ROUND(SUM(INDIRECT(ADDRESS(ROW()+(-1), COLUMN()+(0), 1)),INDIRECT(ADDRESS(ROW()+(-2), COLUMN()+(0), 1))), 2)</f>
        <v>7.04</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0.233</v>
      </c>
      <c r="G14" s="12">
        <v>22.13</v>
      </c>
      <c r="H14" s="12">
        <f ca="1">ROUND(INDIRECT(ADDRESS(ROW()+(0), COLUMN()+(-2), 1))*INDIRECT(ADDRESS(ROW()+(0), COLUMN()+(-1), 1)), 2)</f>
        <v>5.16</v>
      </c>
    </row>
    <row r="15" spans="1:8" ht="13.50" thickBot="1" customHeight="1">
      <c r="A15" s="1" t="s">
        <v>23</v>
      </c>
      <c r="B15" s="1"/>
      <c r="C15" s="10" t="s">
        <v>24</v>
      </c>
      <c r="D15" s="10"/>
      <c r="E15" s="1" t="s">
        <v>25</v>
      </c>
      <c r="F15" s="13">
        <v>0.233</v>
      </c>
      <c r="G15" s="14">
        <v>21.02</v>
      </c>
      <c r="H15" s="14">
        <f ca="1">ROUND(INDIRECT(ADDRESS(ROW()+(0), COLUMN()+(-2), 1))*INDIRECT(ADDRESS(ROW()+(0), COLUMN()+(-1), 1)), 2)</f>
        <v>4.9</v>
      </c>
    </row>
    <row r="16" spans="1:8" ht="13.50" thickBot="1" customHeight="1">
      <c r="A16" s="15"/>
      <c r="B16" s="15"/>
      <c r="C16" s="15"/>
      <c r="D16" s="15"/>
      <c r="E16" s="15"/>
      <c r="F16" s="9" t="s">
        <v>26</v>
      </c>
      <c r="G16" s="9"/>
      <c r="H16" s="17">
        <f ca="1">ROUND(SUM(INDIRECT(ADDRESS(ROW()+(-1), COLUMN()+(0), 1)),INDIRECT(ADDRESS(ROW()+(-2), COLUMN()+(0), 1))), 2)</f>
        <v>10.06</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17.1</v>
      </c>
      <c r="H18" s="14">
        <f ca="1">ROUND(INDIRECT(ADDRESS(ROW()+(0), COLUMN()+(-2), 1))*INDIRECT(ADDRESS(ROW()+(0), COLUMN()+(-1), 1))/100, 2)</f>
        <v>0.34</v>
      </c>
    </row>
    <row r="19" spans="1:8" ht="13.50" thickBot="1" customHeight="1">
      <c r="A19" s="21" t="s">
        <v>30</v>
      </c>
      <c r="B19" s="21"/>
      <c r="C19" s="22"/>
      <c r="D19" s="22"/>
      <c r="E19" s="23"/>
      <c r="F19" s="24" t="s">
        <v>31</v>
      </c>
      <c r="G19" s="25"/>
      <c r="H19" s="26">
        <f ca="1">ROUND(SUM(INDIRECT(ADDRESS(ROW()+(-1), COLUMN()+(0), 1)),INDIRECT(ADDRESS(ROW()+(-3), COLUMN()+(0), 1)),INDIRECT(ADDRESS(ROW()+(-7), COLUMN()+(0), 1))), 2)</f>
        <v>17.44</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