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<sst xmlns="http://schemas.openxmlformats.org/spreadsheetml/2006/main" count="36" uniqueCount="36">
  <si>
    <t xml:space="preserve"/>
  </si>
  <si>
    <t xml:space="preserve">MBG010</t>
  </si>
  <si>
    <t xml:space="preserve">m³</t>
  </si>
  <si>
    <t xml:space="preserve">Base granular.</t>
  </si>
  <si>
    <r>
      <rPr>
        <sz val="8.25"/>
        <color rgb="FF000000"/>
        <rFont val="Arial"/>
        <family val="2"/>
      </rPr>
      <t xml:space="preserve">Base granular con zahorra natural caliza, y compactación al 99% del Proctor Modificado con medios mecánicos, en tongadas de 30 cm de espesor, hasta alcanzar una densidad seca no inferior al al 99% del Proctor Modificado de la máxima obtenida en el ensayo Proctor Modificado, realizado según UNE 103501, para mejora de las propiedades resistentes del terreno. El precio no incluye la realización del ensayo Proctor Modificado.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</si>
  <si>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</si>
  <si>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</si>
  <si>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</si>
  <si>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</si>
  <si>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</si>
  <si>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</si>
  <si>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</si>
  <si>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mt01zah010a</t>
  </si>
  <si>
    <t xml:space="preserve">t</t>
  </si>
  <si>
    <t xml:space="preserve">Zahorra natural caliza.</t>
  </si>
  <si>
    <t xml:space="preserve">Subtotal materiales:</t>
  </si>
  <si>
    <t xml:space="preserve">Equipo y maquinaria</t>
  </si>
  <si>
    <t xml:space="preserve">mq02rot030b</t>
  </si>
  <si>
    <t xml:space="preserve">h</t>
  </si>
  <si>
    <t xml:space="preserve">Compactador tándem autopropulsado, de 63 kW, de 9,65 t, anchura de trabajo 168 cm.</t>
  </si>
  <si>
    <t xml:space="preserve">mq04dua020b</t>
  </si>
  <si>
    <t xml:space="preserve">h</t>
  </si>
  <si>
    <t xml:space="preserve">Dumper de descarga frontal de 2 t de carga útil.</t>
  </si>
  <si>
    <t xml:space="preserve">mq02cia020j</t>
  </si>
  <si>
    <t xml:space="preserve">h</t>
  </si>
  <si>
    <t xml:space="preserve">Camión cisterna, de 8 m³ de capacidad.</t>
  </si>
  <si>
    <t xml:space="preserve">Subtotal equipo y maquinaria:</t>
  </si>
  <si>
    <t xml:space="preserve">Mano de obra</t>
  </si>
  <si>
    <t xml:space="preserve">mo113</t>
  </si>
  <si>
    <t xml:space="preserve">h</t>
  </si>
  <si>
    <t xml:space="preserve">Peón ordinario construcción.</t>
  </si>
  <si>
    <t xml:space="preserve">Subtotal mano de obra:</t>
  </si>
  <si>
    <t xml:space="preserve">Costes directos complementarios</t>
  </si>
  <si>
    <t xml:space="preserve">%</t>
  </si>
  <si>
    <t xml:space="preserve">Costes directos complementarios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</si>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</sst>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4.25" customWidth="1"/>
    <col min="3" max="3" width="2.04" customWidth="1"/>
    <col min="4" max="4" width="5.61" customWidth="1"/>
    <col min="5" max="5" width="70.04" customWidth="1"/>
    <col min="6" max="6" width="16.15" customWidth="1"/>
    <col min="7" max="7" width="12.75"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2">
        <v>2.2</v>
      </c>
      <c r="G10" s="14">
        <v>10.22</v>
      </c>
      <c r="H10" s="14">
        <f ca="1">ROUND(INDIRECT(ADDRESS(ROW()+(0), COLUMN()+(-2), 1))*INDIRECT(ADDRESS(ROW()+(0), COLUMN()+(-1), 1)), 2)</f>
        <v>22.48</v>
      </c>
    </row>
    <row r="11" spans="1:8" ht="13.50" thickBot="1" customHeight="1">
      <c r="A11" s="15"/>
      <c r="B11" s="15"/>
      <c r="C11" s="15"/>
      <c r="D11" s="15"/>
      <c r="E11" s="15"/>
      <c r="F11" s="9" t="s">
        <v>15</v>
      </c>
      <c r="G11" s="9"/>
      <c r="H11" s="17">
        <f ca="1">ROUND(SUM(INDIRECT(ADDRESS(ROW()+(-1), COLUMN()+(0), 1))), 2)</f>
        <v>22.48</v>
      </c>
    </row>
    <row r="12" spans="1:8" ht="13.50" thickBot="1" customHeight="1">
      <c r="A12" s="15">
        <v>2</v>
      </c>
      <c r="B12" s="15"/>
      <c r="C12" s="15"/>
      <c r="D12" s="15"/>
      <c r="E12" s="18" t="s">
        <v>16</v>
      </c>
      <c r="F12" s="18"/>
      <c r="G12" s="15"/>
      <c r="H12" s="15"/>
    </row>
    <row r="13" spans="1:8" ht="24.00" thickBot="1" customHeight="1">
      <c r="A13" s="1" t="s">
        <v>17</v>
      </c>
      <c r="B13" s="1"/>
      <c r="C13" s="10" t="s">
        <v>18</v>
      </c>
      <c r="D13" s="10"/>
      <c r="E13" s="1" t="s">
        <v>19</v>
      </c>
      <c r="F13" s="11">
        <v>0.11</v>
      </c>
      <c r="G13" s="13">
        <v>46.83</v>
      </c>
      <c r="H13" s="13">
        <f ca="1">ROUND(INDIRECT(ADDRESS(ROW()+(0), COLUMN()+(-2), 1))*INDIRECT(ADDRESS(ROW()+(0), COLUMN()+(-1), 1)), 2)</f>
        <v>5.15</v>
      </c>
    </row>
    <row r="14" spans="1:8" ht="13.50" thickBot="1" customHeight="1">
      <c r="A14" s="1" t="s">
        <v>20</v>
      </c>
      <c r="B14" s="1"/>
      <c r="C14" s="10" t="s">
        <v>21</v>
      </c>
      <c r="D14" s="10"/>
      <c r="E14" s="1" t="s">
        <v>22</v>
      </c>
      <c r="F14" s="11">
        <v>0.11</v>
      </c>
      <c r="G14" s="13">
        <v>10.58</v>
      </c>
      <c r="H14" s="13">
        <f ca="1">ROUND(INDIRECT(ADDRESS(ROW()+(0), COLUMN()+(-2), 1))*INDIRECT(ADDRESS(ROW()+(0), COLUMN()+(-1), 1)), 2)</f>
        <v>1.16</v>
      </c>
    </row>
    <row r="15" spans="1:8" ht="13.50" thickBot="1" customHeight="1">
      <c r="A15" s="1" t="s">
        <v>23</v>
      </c>
      <c r="B15" s="1"/>
      <c r="C15" s="10" t="s">
        <v>24</v>
      </c>
      <c r="D15" s="10"/>
      <c r="E15" s="1" t="s">
        <v>25</v>
      </c>
      <c r="F15" s="12">
        <v>0.011</v>
      </c>
      <c r="G15" s="14">
        <v>121.25</v>
      </c>
      <c r="H15" s="14">
        <f ca="1">ROUND(INDIRECT(ADDRESS(ROW()+(0), COLUMN()+(-2), 1))*INDIRECT(ADDRESS(ROW()+(0), COLUMN()+(-1), 1)), 2)</f>
        <v>1.33</v>
      </c>
    </row>
    <row r="16" spans="1:8" ht="13.50" thickBot="1" customHeight="1">
      <c r="A16" s="15"/>
      <c r="B16" s="15"/>
      <c r="C16" s="15"/>
      <c r="D16" s="15"/>
      <c r="E16" s="15"/>
      <c r="F16" s="9" t="s">
        <v>26</v>
      </c>
      <c r="G16" s="9"/>
      <c r="H16" s="17">
        <f ca="1">ROUND(SUM(INDIRECT(ADDRESS(ROW()+(-1), COLUMN()+(0), 1)),INDIRECT(ADDRESS(ROW()+(-2), COLUMN()+(0), 1)),INDIRECT(ADDRESS(ROW()+(-3), COLUMN()+(0), 1))), 2)</f>
        <v>7.64</v>
      </c>
    </row>
    <row r="17" spans="1:8" ht="13.50" thickBot="1" customHeight="1">
      <c r="A17" s="15">
        <v>3</v>
      </c>
      <c r="B17" s="15"/>
      <c r="C17" s="15"/>
      <c r="D17" s="15"/>
      <c r="E17" s="18" t="s">
        <v>27</v>
      </c>
      <c r="F17" s="18"/>
      <c r="G17" s="15"/>
      <c r="H17" s="15"/>
    </row>
    <row r="18" spans="1:8" ht="13.50" thickBot="1" customHeight="1">
      <c r="A18" s="1" t="s">
        <v>28</v>
      </c>
      <c r="B18" s="1"/>
      <c r="C18" s="10" t="s">
        <v>29</v>
      </c>
      <c r="D18" s="10"/>
      <c r="E18" s="1" t="s">
        <v>30</v>
      </c>
      <c r="F18" s="12">
        <v>0.231</v>
      </c>
      <c r="G18" s="14">
        <v>21.69</v>
      </c>
      <c r="H18" s="14">
        <f ca="1">ROUND(INDIRECT(ADDRESS(ROW()+(0), COLUMN()+(-2), 1))*INDIRECT(ADDRESS(ROW()+(0), COLUMN()+(-1), 1)), 2)</f>
        <v>5.01</v>
      </c>
    </row>
    <row r="19" spans="1:8" ht="13.50" thickBot="1" customHeight="1">
      <c r="A19" s="15"/>
      <c r="B19" s="15"/>
      <c r="C19" s="15"/>
      <c r="D19" s="15"/>
      <c r="E19" s="15"/>
      <c r="F19" s="9" t="s">
        <v>31</v>
      </c>
      <c r="G19" s="9"/>
      <c r="H19" s="17">
        <f ca="1">ROUND(SUM(INDIRECT(ADDRESS(ROW()+(-1), COLUMN()+(0), 1))), 2)</f>
        <v>5.01</v>
      </c>
    </row>
    <row r="20" spans="1:8" ht="13.50" thickBot="1" customHeight="1">
      <c r="A20" s="15">
        <v>4</v>
      </c>
      <c r="B20" s="15"/>
      <c r="C20" s="15"/>
      <c r="D20" s="15"/>
      <c r="E20" s="18" t="s">
        <v>32</v>
      </c>
      <c r="F20" s="18"/>
      <c r="G20" s="15"/>
      <c r="H20" s="15"/>
    </row>
    <row r="21" spans="1:8" ht="13.50" thickBot="1" customHeight="1">
      <c r="A21" s="19"/>
      <c r="B21" s="19"/>
      <c r="C21" s="20" t="s">
        <v>33</v>
      </c>
      <c r="D21" s="20"/>
      <c r="E21" s="19" t="s">
        <v>34</v>
      </c>
      <c r="F21" s="12">
        <v>2</v>
      </c>
      <c r="G21" s="14">
        <f ca="1">ROUND(SUM(INDIRECT(ADDRESS(ROW()+(-2), COLUMN()+(1), 1)),INDIRECT(ADDRESS(ROW()+(-5), COLUMN()+(1), 1)),INDIRECT(ADDRESS(ROW()+(-10), COLUMN()+(1), 1))), 2)</f>
        <v>35.13</v>
      </c>
      <c r="H21" s="14">
        <f ca="1">ROUND(INDIRECT(ADDRESS(ROW()+(0), COLUMN()+(-2), 1))*INDIRECT(ADDRESS(ROW()+(0), COLUMN()+(-1), 1))/100, 2)</f>
        <v>0.7</v>
      </c>
    </row>
    <row r="22" spans="1:8" ht="13.50" thickBot="1" customHeight="1">
      <c r="A22" s="8"/>
      <c r="B22" s="8"/>
      <c r="C22" s="8"/>
      <c r="D22" s="8"/>
      <c r="E22" s="8"/>
      <c r="F22" s="21" t="s">
        <v>35</v>
      </c>
      <c r="G22" s="21"/>
      <c r="H22" s="22">
        <f ca="1">ROUND(SUM(INDIRECT(ADDRESS(ROW()+(-1), COLUMN()+(0), 1)),INDIRECT(ADDRESS(ROW()+(-3), COLUMN()+(0), 1)),INDIRECT(ADDRESS(ROW()+(-6), COLUMN()+(0), 1)),INDIRECT(ADDRESS(ROW()+(-11), COLUMN()+(0), 1))), 2)</f>
        <v>35.83</v>
      </c>
    </row>
  </sheetData>
  <mergeCells count="42">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A16:B16"/>
    <mergeCell ref="C16:D16"/>
    <mergeCell ref="F16:G16"/>
    <mergeCell ref="A17:B17"/>
    <mergeCell ref="C17:D17"/>
    <mergeCell ref="E17:F17"/>
    <mergeCell ref="A18:B18"/>
    <mergeCell ref="C18:D18"/>
    <mergeCell ref="A19:B19"/>
    <mergeCell ref="C19:D19"/>
    <mergeCell ref="F19:G19"/>
    <mergeCell ref="A20:B20"/>
    <mergeCell ref="C20:D20"/>
    <mergeCell ref="E20:F20"/>
    <mergeCell ref="A21:B21"/>
    <mergeCell ref="C21:D21"/>
    <mergeCell ref="A22:B22"/>
    <mergeCell ref="C22:D22"/>
    <mergeCell ref="F22:G22"/>
  </mergeCells>
  <pageMargins left="0.147638" right="0.147638" top="0.206693" bottom="0.206693" header="0.0" footer="0.0"/>
  <pageSetup paperSize="9" orientation="portrait"/>
  <rowBreaks count="0" manualBreakCount="0">
    </rowBreaks>
</worksheet>
</file>