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<sst xmlns="http://schemas.openxmlformats.org/spreadsheetml/2006/main" count="46" uniqueCount="46">
  <si>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</si>
  <si>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MDB005</t>
  </si>
  <si>
    <t xml:space="preserve">m²</t>
  </si>
  <si>
    <t xml:space="preserve">Pavimento deportivo de césped sintético.</t>
  </si>
  <si>
    <r>
      <rPr>
        <sz val="8.25"/>
        <color rgb="FF000000"/>
        <rFont val="Arial"/>
        <family val="2"/>
      </rPr>
      <t xml:space="preserve">Pavimento deportivo para pista multideporte, formado por césped sintético, color verde, compuesto de mechones rectos prefibrilados de 3/16" de fibra 100% polietileno resistente a los rayos UV, 5000 decitex, 110 micras de espesor, tejidos sobre base con doble capa de polipropileno reforzada con una capa de fieltro, con termofijado y sellado con látex a base de un copolímero de acetato de vinil etileno, de 17 mm de altura de pelo, 19 mm de altura total de moqueta, 2065 g/m² y 40000 mechones/m², con líneas de juego de césped sintético, color blanco, banda de unión de geotextil de polipropileno, de 300 mm de anchura y adhesivo de poliuretano bicomponente, lastrado con 18 kg/m² de árido silíceo, de granulometría comprendida entre 0,4 y 0,8 mm. El precio no incluye la superficie base.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</si>
  <si>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</si>
  <si>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</si>
  <si>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</si>
  <si>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</si>
  <si>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</si>
  <si>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</si>
  <si>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</si>
  <si>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mt47cit201b</t>
  </si>
  <si>
    <t xml:space="preserve">m²</t>
  </si>
  <si>
    <t xml:space="preserve">Césped sintético, color verde, compuesto de mechones rectos prefibrilados de 3/16" de fibra 100% polietileno resistente a los rayos UV, 5000 decitex, 110 micras de espesor, tejidos sobre base con doble capa de polipropileno reforzada con una capa de fieltro, con termofijado y sellado con látex a base de un copolímero de acetato de vinil etileno, de 17 mm de altura de pelo, 19 mm de altura total de moqueta, 2065 g/m² y 40000 mechones/m², suministrado en rollos.</t>
  </si>
  <si>
    <t xml:space="preserve">mt47cit202b</t>
  </si>
  <si>
    <t xml:space="preserve">m²</t>
  </si>
  <si>
    <t xml:space="preserve">Césped sintético, color blanco, suministrado en rollos, para líneas de juego.</t>
  </si>
  <si>
    <t xml:space="preserve">mt47cit260a</t>
  </si>
  <si>
    <t xml:space="preserve">kg</t>
  </si>
  <si>
    <t xml:space="preserve">Adhesivo de poliuretano bicomponente.</t>
  </si>
  <si>
    <t xml:space="preserve">mt47cit250a</t>
  </si>
  <si>
    <t xml:space="preserve">m</t>
  </si>
  <si>
    <t xml:space="preserve">Banda de unión de geotextil de polipropileno, de 300 mm de anchura, para pistas de pádel o de tenis, de césped sintético, suministrada en rollos.</t>
  </si>
  <si>
    <t xml:space="preserve">mt47cit004a</t>
  </si>
  <si>
    <t xml:space="preserve">kg</t>
  </si>
  <si>
    <t xml:space="preserve">Árido silíceo, de granulometría comprendida entre 0,4 y 0,8 mm, suministrado en sacos.</t>
  </si>
  <si>
    <t xml:space="preserve">Subtotal materiales:</t>
  </si>
  <si>
    <t xml:space="preserve">Equipo y maquinaria</t>
  </si>
  <si>
    <t xml:space="preserve">mq07cel010</t>
  </si>
  <si>
    <t xml:space="preserve">h</t>
  </si>
  <si>
    <t xml:space="preserve">Carretilla elevadora diesel de doble tracción de 8 t.</t>
  </si>
  <si>
    <t xml:space="preserve">Subtotal equipo y maquinaria:</t>
  </si>
  <si>
    <t xml:space="preserve">Mano de obra</t>
  </si>
  <si>
    <t xml:space="preserve">mo041</t>
  </si>
  <si>
    <t xml:space="preserve">h</t>
  </si>
  <si>
    <t xml:space="preserve">Oficial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</si>
  <si>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</si>
  <si>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</si>
  <si>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</si>
  <si>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</si>
  <si>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</si>
  <si>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</si>
  <si>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</si>
  <si>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50,47€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</si>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</sst>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2.72" customWidth="1"/>
    <col min="3" max="3" width="3.57" customWidth="1"/>
    <col min="4" max="4" width="4.08" customWidth="1"/>
    <col min="5" max="5" width="71.74" customWidth="1"/>
    <col min="6" max="6" width="16.66" customWidth="1"/>
    <col min="7" max="7" width="12.24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1.03</v>
      </c>
      <c r="G10" s="12">
        <v>17.07</v>
      </c>
      <c r="H10" s="12">
        <f ca="1">ROUND(INDIRECT(ADDRESS(ROW()+(0), COLUMN()+(-2), 1))*INDIRECT(ADDRESS(ROW()+(0), COLUMN()+(-1), 1)), 2)</f>
        <v>17.58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0.2</v>
      </c>
      <c r="G11" s="12">
        <v>1.04</v>
      </c>
      <c r="H11" s="12">
        <f ca="1">ROUND(INDIRECT(ADDRESS(ROW()+(0), COLUMN()+(-2), 1))*INDIRECT(ADDRESS(ROW()+(0), COLUMN()+(-1), 1)), 2)</f>
        <v>0.21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0.18</v>
      </c>
      <c r="G12" s="12">
        <v>4.4</v>
      </c>
      <c r="H12" s="12">
        <f ca="1">ROUND(INDIRECT(ADDRESS(ROW()+(0), COLUMN()+(-2), 1))*INDIRECT(ADDRESS(ROW()+(0), COLUMN()+(-1), 1)), 2)</f>
        <v>0.79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0.4</v>
      </c>
      <c r="G13" s="12">
        <v>1.08</v>
      </c>
      <c r="H13" s="12">
        <f ca="1">ROUND(INDIRECT(ADDRESS(ROW()+(0), COLUMN()+(-2), 1))*INDIRECT(ADDRESS(ROW()+(0), COLUMN()+(-1), 1)), 2)</f>
        <v>0.43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18</v>
      </c>
      <c r="G14" s="14">
        <v>0.15</v>
      </c>
      <c r="H14" s="14">
        <f ca="1">ROUND(INDIRECT(ADDRESS(ROW()+(0), COLUMN()+(-2), 1))*INDIRECT(ADDRESS(ROW()+(0), COLUMN()+(-1), 1)), 2)</f>
        <v>2.7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21.71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0.002</v>
      </c>
      <c r="G17" s="14">
        <v>28.06</v>
      </c>
      <c r="H17" s="14">
        <f ca="1">ROUND(INDIRECT(ADDRESS(ROW()+(0), COLUMN()+(-2), 1))*INDIRECT(ADDRESS(ROW()+(0), COLUMN()+(-1), 1)), 2)</f>
        <v>0.06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1))), 2)</f>
        <v>0.06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1">
        <v>0.127</v>
      </c>
      <c r="G20" s="12">
        <v>23.1</v>
      </c>
      <c r="H20" s="12">
        <f ca="1">ROUND(INDIRECT(ADDRESS(ROW()+(0), COLUMN()+(-2), 1))*INDIRECT(ADDRESS(ROW()+(0), COLUMN()+(-1), 1)), 2)</f>
        <v>2.93</v>
      </c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3">
        <v>0.127</v>
      </c>
      <c r="G21" s="14">
        <v>21.94</v>
      </c>
      <c r="H21" s="14">
        <f ca="1">ROUND(INDIRECT(ADDRESS(ROW()+(0), COLUMN()+(-2), 1))*INDIRECT(ADDRESS(ROW()+(0), COLUMN()+(-1), 1)), 2)</f>
        <v>2.79</v>
      </c>
    </row>
    <row r="22" spans="1:8" ht="13.50" thickBot="1" customHeight="1">
      <c r="A22" s="15"/>
      <c r="B22" s="15"/>
      <c r="C22" s="15"/>
      <c r="D22" s="15"/>
      <c r="E22" s="15"/>
      <c r="F22" s="9" t="s">
        <v>40</v>
      </c>
      <c r="G22" s="9"/>
      <c r="H22" s="17">
        <f ca="1">ROUND(SUM(INDIRECT(ADDRESS(ROW()+(-1), COLUMN()+(0), 1)),INDIRECT(ADDRESS(ROW()+(-2), COLUMN()+(0), 1))), 2)</f>
        <v>5.72</v>
      </c>
    </row>
    <row r="23" spans="1:8" ht="13.50" thickBot="1" customHeight="1">
      <c r="A23" s="15">
        <v>4</v>
      </c>
      <c r="B23" s="15"/>
      <c r="C23" s="15"/>
      <c r="D23" s="15"/>
      <c r="E23" s="18" t="s">
        <v>41</v>
      </c>
      <c r="F23" s="18"/>
      <c r="G23" s="15"/>
      <c r="H23" s="15"/>
    </row>
    <row r="24" spans="1:8" ht="13.50" thickBot="1" customHeight="1">
      <c r="A24" s="19"/>
      <c r="B24" s="19"/>
      <c r="C24" s="20" t="s">
        <v>42</v>
      </c>
      <c r="D24" s="20"/>
      <c r="E24" s="19" t="s">
        <v>43</v>
      </c>
      <c r="F24" s="13">
        <v>2</v>
      </c>
      <c r="G24" s="14">
        <f ca="1">ROUND(SUM(INDIRECT(ADDRESS(ROW()+(-2), COLUMN()+(1), 1)),INDIRECT(ADDRESS(ROW()+(-6), COLUMN()+(1), 1)),INDIRECT(ADDRESS(ROW()+(-9), COLUMN()+(1), 1))), 2)</f>
        <v>27.49</v>
      </c>
      <c r="H24" s="14">
        <f ca="1">ROUND(INDIRECT(ADDRESS(ROW()+(0), COLUMN()+(-2), 1))*INDIRECT(ADDRESS(ROW()+(0), COLUMN()+(-1), 1))/100, 2)</f>
        <v>0.55</v>
      </c>
    </row>
    <row r="25" spans="1:8" ht="13.50" thickBot="1" customHeight="1">
      <c r="A25" s="21" t="s">
        <v>44</v>
      </c>
      <c r="B25" s="21"/>
      <c r="C25" s="22"/>
      <c r="D25" s="22"/>
      <c r="E25" s="23"/>
      <c r="F25" s="24" t="s">
        <v>45</v>
      </c>
      <c r="G25" s="25"/>
      <c r="H25" s="26">
        <f ca="1">ROUND(SUM(INDIRECT(ADDRESS(ROW()+(-1), COLUMN()+(0), 1)),INDIRECT(ADDRESS(ROW()+(-3), COLUMN()+(0), 1)),INDIRECT(ADDRESS(ROW()+(-7), COLUMN()+(0), 1)),INDIRECT(ADDRESS(ROW()+(-10), COLUMN()+(0), 1))), 2)</f>
        <v>28.04</v>
      </c>
    </row>
  </sheetData>
  <mergeCells count="4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E25"/>
    <mergeCell ref="F25:G25"/>
  </mergeCells>
  <pageMargins left="0.147638" right="0.147638" top="0.206693" bottom="0.206693" header="0.0" footer="0.0"/>
  <pageSetup paperSize="9" orientation="portrait"/>
  <rowBreaks count="0" manualBreakCount="0">
    </rowBreaks>
</worksheet>
</file>