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<sst xmlns="http://schemas.openxmlformats.org/spreadsheetml/2006/main" count="34" uniqueCount="34">
  <si>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</si>
  <si>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TIF005</t>
  </si>
  <si>
    <t xml:space="preserve">Ud</t>
  </si>
  <si>
    <t xml:space="preserve">Luminaria con soporte mural.</t>
  </si>
  <si>
    <r>
      <rPr>
        <sz val="8.25"/>
        <color rgb="FF000000"/>
        <rFont val="Arial"/>
        <family val="2"/>
      </rPr>
      <t xml:space="preserve">Luminaria rectangular de aluminio anodizado, modelo Rama Led "SANTA &amp; COLE", de 50 W de potencia máxima, de 1163x200x98 mm, con soporte mural de acero inoxidable AISI 304 y 48 led de 1 W; fijada mecánicamente al paramento vertical.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</si>
  <si>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</si>
  <si>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</si>
  <si>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</si>
  <si>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</si>
  <si>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</si>
  <si>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</si>
  <si>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</si>
  <si>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mt34syc215g</t>
  </si>
  <si>
    <t xml:space="preserve">Ud</t>
  </si>
  <si>
    <t xml:space="preserve">Luminaria rectangular de aluminio anodizado, modelo Rama Led "SANTA &amp; COLE", de 50 W de potencia máxima, de 1163x200x98 mm, óptica de alto rendimiento de tecnología led, soporte mural de acero inoxidable AISI 304 y 48 led de 1 W, clase de protección I, grado de protección IP66, incluso tacos y tornillos de fijación.</t>
  </si>
  <si>
    <t xml:space="preserve">Subtotal materiales:</t>
  </si>
  <si>
    <t xml:space="preserve">Equipo y maquinaria</t>
  </si>
  <si>
    <t xml:space="preserve">mq07cce010a</t>
  </si>
  <si>
    <t xml:space="preserve">h</t>
  </si>
  <si>
    <t xml:space="preserve">Camión con cesta elevadora de brazo articulado de 16 m de altura máxima de trabajo y 260 kg de carga máxima.</t>
  </si>
  <si>
    <t xml:space="preserve">Subtotal equipo y maquinaria: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</si>
  <si>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</si>
  <si>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</si>
  <si>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</si>
  <si>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</si>
  <si>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</si>
  <si>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</si>
  <si>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</si>
  <si>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</si>
  <si>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</si>
  <si>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</si>
  <si>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</si>
  <si>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800,55€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</si>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</sst>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31" customWidth="1"/>
    <col min="4" max="4" width="67.49" customWidth="1"/>
    <col min="5" max="5" width="15.30" customWidth="1"/>
    <col min="6" max="6" width="13.6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1455.86</v>
      </c>
      <c r="G10" s="14">
        <f ca="1">ROUND(INDIRECT(ADDRESS(ROW()+(0), COLUMN()+(-2), 1))*INDIRECT(ADDRESS(ROW()+(0), COLUMN()+(-1), 1)), 2)</f>
        <v>1455.86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1455.86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24.00" thickBot="1" customHeight="1">
      <c r="A13" s="1" t="s">
        <v>17</v>
      </c>
      <c r="B13" s="1"/>
      <c r="C13" s="10" t="s">
        <v>18</v>
      </c>
      <c r="D13" s="1" t="s">
        <v>19</v>
      </c>
      <c r="E13" s="12">
        <v>0.22</v>
      </c>
      <c r="F13" s="14">
        <v>56.59</v>
      </c>
      <c r="G13" s="14">
        <f ca="1">ROUND(INDIRECT(ADDRESS(ROW()+(0), COLUMN()+(-2), 1))*INDIRECT(ADDRESS(ROW()+(0), COLUMN()+(-1), 1)), 2)</f>
        <v>12.45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12.45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0.275</v>
      </c>
      <c r="F16" s="13">
        <v>23.74</v>
      </c>
      <c r="G16" s="13">
        <f ca="1">ROUND(INDIRECT(ADDRESS(ROW()+(0), COLUMN()+(-2), 1))*INDIRECT(ADDRESS(ROW()+(0), COLUMN()+(-1), 1)), 2)</f>
        <v>6.53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0.275</v>
      </c>
      <c r="F17" s="14">
        <v>21.9</v>
      </c>
      <c r="G17" s="14">
        <f ca="1">ROUND(INDIRECT(ADDRESS(ROW()+(0), COLUMN()+(-2), 1))*INDIRECT(ADDRESS(ROW()+(0), COLUMN()+(-1), 1)), 2)</f>
        <v>6.02</v>
      </c>
    </row>
    <row r="18" spans="1:7" ht="13.50" thickBot="1" customHeight="1">
      <c r="A18" s="15"/>
      <c r="B18" s="15"/>
      <c r="C18" s="15"/>
      <c r="D18" s="15"/>
      <c r="E18" s="9" t="s">
        <v>28</v>
      </c>
      <c r="F18" s="9"/>
      <c r="G18" s="17">
        <f ca="1">ROUND(SUM(INDIRECT(ADDRESS(ROW()+(-1), COLUMN()+(0), 1)),INDIRECT(ADDRESS(ROW()+(-2), COLUMN()+(0), 1))), 2)</f>
        <v>12.55</v>
      </c>
    </row>
    <row r="19" spans="1:7" ht="13.50" thickBot="1" customHeight="1">
      <c r="A19" s="15">
        <v>4</v>
      </c>
      <c r="B19" s="15"/>
      <c r="C19" s="15"/>
      <c r="D19" s="18" t="s">
        <v>29</v>
      </c>
      <c r="E19" s="18"/>
      <c r="F19" s="15"/>
      <c r="G19" s="15"/>
    </row>
    <row r="20" spans="1:7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4">
        <f ca="1">ROUND(SUM(INDIRECT(ADDRESS(ROW()+(-2), COLUMN()+(1), 1)),INDIRECT(ADDRESS(ROW()+(-6), COLUMN()+(1), 1)),INDIRECT(ADDRESS(ROW()+(-9), COLUMN()+(1), 1))), 2)</f>
        <v>1480.86</v>
      </c>
      <c r="G20" s="14">
        <f ca="1">ROUND(INDIRECT(ADDRESS(ROW()+(0), COLUMN()+(-2), 1))*INDIRECT(ADDRESS(ROW()+(0), COLUMN()+(-1), 1))/100, 2)</f>
        <v>29.62</v>
      </c>
    </row>
    <row r="21" spans="1:7" ht="13.50" thickBot="1" customHeight="1">
      <c r="A21" s="21" t="s">
        <v>32</v>
      </c>
      <c r="B21" s="21"/>
      <c r="C21" s="22"/>
      <c r="D21" s="23"/>
      <c r="E21" s="24" t="s">
        <v>33</v>
      </c>
      <c r="F21" s="25"/>
      <c r="G21" s="26">
        <f ca="1">ROUND(SUM(INDIRECT(ADDRESS(ROW()+(-1), COLUMN()+(0), 1)),INDIRECT(ADDRESS(ROW()+(-3), COLUMN()+(0), 1)),INDIRECT(ADDRESS(ROW()+(-7), COLUMN()+(0), 1)),INDIRECT(ADDRESS(ROW()+(-10), COLUMN()+(0), 1))), 2)</f>
        <v>1510.48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