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<sst xmlns="http://schemas.openxmlformats.org/spreadsheetml/2006/main" count="43" uniqueCount="43">
  <si>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</si>
  <si>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TSV050</t>
  </si>
  <si>
    <t xml:space="preserve">Ud</t>
  </si>
  <si>
    <t xml:space="preserve">Señal vertical de tráfico.</t>
  </si>
  <si>
    <r>
      <rPr>
        <sz val="8.25"/>
        <color rgb="FF000000"/>
        <rFont val="Arial"/>
        <family val="2"/>
      </rPr>
      <t xml:space="preserve">Señal vertical de tráfico de acero galvanizado, circular, de 90 cm de diámetro, con retrorreflectancia nivel 3 (D.G.).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</si>
  <si>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</si>
  <si>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</si>
  <si>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</si>
  <si>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</si>
  <si>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</si>
  <si>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</si>
  <si>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</si>
  <si>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mt53spc010f</t>
  </si>
  <si>
    <t xml:space="preserve">Ud</t>
  </si>
  <si>
    <t xml:space="preserve">Señal vertical de tráfico de acero galvanizado, circular, de 90 cm de diámetro, con retrorreflectancia nivel 3 (D.G.), según UNE-EN 12899-1, incluso accesorios, tornillería y elementos de anclaje.</t>
  </si>
  <si>
    <t xml:space="preserve">Subtotal materiales:</t>
  </si>
  <si>
    <t xml:space="preserve">Equipo y maquinaria</t>
  </si>
  <si>
    <t xml:space="preserve">mq07cce010a</t>
  </si>
  <si>
    <t xml:space="preserve">h</t>
  </si>
  <si>
    <t xml:space="preserve">Camión con cesta elevadora de brazo articulado de 16 m de altura máxima de trabajo y 260 kg de carga máxima.</t>
  </si>
  <si>
    <t xml:space="preserve">Subtotal equipo y maquinaria:</t>
  </si>
  <si>
    <t xml:space="preserve">Mano de obra</t>
  </si>
  <si>
    <t xml:space="preserve">mo041</t>
  </si>
  <si>
    <t xml:space="preserve">h</t>
  </si>
  <si>
    <t xml:space="preserve">Oficial 1ª construcción de obra civil.</t>
  </si>
  <si>
    <t xml:space="preserve">mo087</t>
  </si>
  <si>
    <t xml:space="preserve">h</t>
  </si>
  <si>
    <t xml:space="preserve">Ayudante construcción de obra civil.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</si>
  <si>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</si>
  <si>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</si>
  <si>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</si>
  <si>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</si>
  <si>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51,37€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</si>
  <si>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</si>
  <si>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</si>
  <si>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</si>
  <si>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</si>
  <si>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</si>
  <si>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12899-1:2007</t>
  </si>
  <si>
    <t xml:space="preserve">Señales verticales fijas de circulación. Parte 1: Señales fijas.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</si>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</sst>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76" customWidth="1"/>
    <col min="3" max="3" width="1.36" customWidth="1"/>
    <col min="4" max="4" width="6.29" customWidth="1"/>
    <col min="5" max="5" width="69.02" customWidth="1"/>
    <col min="6" max="6" width="2.55" customWidth="1"/>
    <col min="7" max="7" width="12.92" customWidth="1"/>
    <col min="8" max="8" width="0.68" customWidth="1"/>
    <col min="9" max="9" width="12.75" customWidth="1"/>
    <col min="10" max="10" width="1.02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24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/>
      <c r="H8" s="7"/>
      <c r="I8" s="7" t="s">
        <v>9</v>
      </c>
      <c r="J8" s="7" t="s">
        <v>10</v>
      </c>
      <c r="K8" s="7"/>
    </row>
    <row r="9" spans="1:11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  <c r="K9" s="8"/>
    </row>
    <row r="10" spans="1:11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2"/>
      <c r="H10" s="12"/>
      <c r="I10" s="14">
        <v>166.56</v>
      </c>
      <c r="J10" s="14">
        <f ca="1">ROUND(INDIRECT(ADDRESS(ROW()+(0), COLUMN()+(-4), 1))*INDIRECT(ADDRESS(ROW()+(0), COLUMN()+(-1), 1)), 2)</f>
        <v>166.56</v>
      </c>
      <c r="K10" s="14"/>
    </row>
    <row r="11" spans="1:11" ht="13.50" thickBot="1" customHeight="1">
      <c r="A11" s="15"/>
      <c r="B11" s="15"/>
      <c r="C11" s="15"/>
      <c r="D11" s="15"/>
      <c r="E11" s="15"/>
      <c r="F11" s="9" t="s">
        <v>15</v>
      </c>
      <c r="G11" s="9"/>
      <c r="H11" s="9"/>
      <c r="I11" s="9"/>
      <c r="J11" s="17">
        <f ca="1">ROUND(SUM(INDIRECT(ADDRESS(ROW()+(-1), COLUMN()+(0), 1))), 2)</f>
        <v>166.56</v>
      </c>
      <c r="K11" s="17"/>
    </row>
    <row r="12" spans="1:11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8"/>
      <c r="H12" s="18"/>
      <c r="I12" s="15"/>
      <c r="J12" s="15"/>
      <c r="K12" s="15"/>
    </row>
    <row r="13" spans="1:11" ht="24.0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0.187</v>
      </c>
      <c r="G13" s="12"/>
      <c r="H13" s="12"/>
      <c r="I13" s="14">
        <v>56.59</v>
      </c>
      <c r="J13" s="14">
        <f ca="1">ROUND(INDIRECT(ADDRESS(ROW()+(0), COLUMN()+(-4), 1))*INDIRECT(ADDRESS(ROW()+(0), COLUMN()+(-1), 1)), 2)</f>
        <v>10.58</v>
      </c>
      <c r="K13" s="14"/>
    </row>
    <row r="14" spans="1:11" ht="13.50" thickBot="1" customHeight="1">
      <c r="A14" s="15"/>
      <c r="B14" s="15"/>
      <c r="C14" s="15"/>
      <c r="D14" s="15"/>
      <c r="E14" s="15"/>
      <c r="F14" s="9" t="s">
        <v>20</v>
      </c>
      <c r="G14" s="9"/>
      <c r="H14" s="9"/>
      <c r="I14" s="9"/>
      <c r="J14" s="17">
        <f ca="1">ROUND(SUM(INDIRECT(ADDRESS(ROW()+(-1), COLUMN()+(0), 1))), 2)</f>
        <v>10.58</v>
      </c>
      <c r="K14" s="17"/>
    </row>
    <row r="15" spans="1:11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8"/>
      <c r="H15" s="18"/>
      <c r="I15" s="15"/>
      <c r="J15" s="15"/>
      <c r="K15" s="15"/>
    </row>
    <row r="16" spans="1:11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0.193</v>
      </c>
      <c r="G16" s="11"/>
      <c r="H16" s="11"/>
      <c r="I16" s="13">
        <v>23.1</v>
      </c>
      <c r="J16" s="13">
        <f ca="1">ROUND(INDIRECT(ADDRESS(ROW()+(0), COLUMN()+(-4), 1))*INDIRECT(ADDRESS(ROW()+(0), COLUMN()+(-1), 1)), 2)</f>
        <v>4.46</v>
      </c>
      <c r="K16" s="13"/>
    </row>
    <row r="17" spans="1:11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0.193</v>
      </c>
      <c r="G17" s="12"/>
      <c r="H17" s="12"/>
      <c r="I17" s="14">
        <v>21.94</v>
      </c>
      <c r="J17" s="14">
        <f ca="1">ROUND(INDIRECT(ADDRESS(ROW()+(0), COLUMN()+(-4), 1))*INDIRECT(ADDRESS(ROW()+(0), COLUMN()+(-1), 1)), 2)</f>
        <v>4.23</v>
      </c>
      <c r="K17" s="14"/>
    </row>
    <row r="18" spans="1:11" ht="13.50" thickBot="1" customHeight="1">
      <c r="A18" s="15"/>
      <c r="B18" s="15"/>
      <c r="C18" s="15"/>
      <c r="D18" s="15"/>
      <c r="E18" s="15"/>
      <c r="F18" s="9" t="s">
        <v>28</v>
      </c>
      <c r="G18" s="9"/>
      <c r="H18" s="9"/>
      <c r="I18" s="9"/>
      <c r="J18" s="17">
        <f ca="1">ROUND(SUM(INDIRECT(ADDRESS(ROW()+(-1), COLUMN()+(0), 1)),INDIRECT(ADDRESS(ROW()+(-2), COLUMN()+(0), 1))), 2)</f>
        <v>8.69</v>
      </c>
      <c r="K18" s="17"/>
    </row>
    <row r="19" spans="1:11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8"/>
      <c r="H19" s="18"/>
      <c r="I19" s="15"/>
      <c r="J19" s="15"/>
      <c r="K19" s="15"/>
    </row>
    <row r="20" spans="1:11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2"/>
      <c r="H20" s="12"/>
      <c r="I20" s="14">
        <f ca="1">ROUND(SUM(INDIRECT(ADDRESS(ROW()+(-2), COLUMN()+(1), 1)),INDIRECT(ADDRESS(ROW()+(-6), COLUMN()+(1), 1)),INDIRECT(ADDRESS(ROW()+(-9), COLUMN()+(1), 1))), 2)</f>
        <v>185.83</v>
      </c>
      <c r="J20" s="14">
        <f ca="1">ROUND(INDIRECT(ADDRESS(ROW()+(0), COLUMN()+(-4), 1))*INDIRECT(ADDRESS(ROW()+(0), COLUMN()+(-1), 1))/100, 2)</f>
        <v>3.72</v>
      </c>
      <c r="K20" s="14"/>
    </row>
    <row r="21" spans="1:11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4"/>
      <c r="H21" s="24"/>
      <c r="I21" s="25"/>
      <c r="J21" s="26">
        <f ca="1">ROUND(SUM(INDIRECT(ADDRESS(ROW()+(-1), COLUMN()+(0), 1)),INDIRECT(ADDRESS(ROW()+(-3), COLUMN()+(0), 1)),INDIRECT(ADDRESS(ROW()+(-7), COLUMN()+(0), 1)),INDIRECT(ADDRESS(ROW()+(-10), COLUMN()+(0), 1))), 2)</f>
        <v>189.55</v>
      </c>
      <c r="K21" s="26"/>
    </row>
    <row r="24" spans="1:11" ht="13.50" thickBot="1" customHeight="1">
      <c r="A24" s="27" t="s">
        <v>34</v>
      </c>
      <c r="B24" s="27"/>
      <c r="C24" s="27"/>
      <c r="D24" s="27"/>
      <c r="E24" s="27"/>
      <c r="F24" s="27"/>
      <c r="G24" s="27" t="s">
        <v>35</v>
      </c>
      <c r="H24" s="27" t="s">
        <v>36</v>
      </c>
      <c r="I24" s="27"/>
      <c r="J24" s="27"/>
      <c r="K24" s="27" t="s">
        <v>37</v>
      </c>
    </row>
    <row r="25" spans="1:11" ht="13.50" thickBot="1" customHeight="1">
      <c r="A25" s="28" t="s">
        <v>38</v>
      </c>
      <c r="B25" s="28"/>
      <c r="C25" s="28"/>
      <c r="D25" s="28"/>
      <c r="E25" s="28"/>
      <c r="F25" s="28"/>
      <c r="G25" s="29">
        <v>112009</v>
      </c>
      <c r="H25" s="29">
        <v>112013</v>
      </c>
      <c r="I25" s="29"/>
      <c r="J25" s="29"/>
      <c r="K25" s="29">
        <v>1</v>
      </c>
    </row>
    <row r="26" spans="1:11" ht="13.50" thickBot="1" customHeight="1">
      <c r="A26" s="30" t="s">
        <v>39</v>
      </c>
      <c r="B26" s="30"/>
      <c r="C26" s="30"/>
      <c r="D26" s="30"/>
      <c r="E26" s="30"/>
      <c r="F26" s="30"/>
      <c r="G26" s="31"/>
      <c r="H26" s="31"/>
      <c r="I26" s="31"/>
      <c r="J26" s="31"/>
      <c r="K26" s="31"/>
    </row>
    <row r="29" spans="1:1" ht="33.75" thickBot="1" customHeight="1">
      <c r="A29" s="1" t="s">
        <v>40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" ht="33.75" thickBot="1" customHeight="1">
      <c r="A30" s="1" t="s">
        <v>41</v>
      </c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" ht="33.75" thickBot="1" customHeight="1">
      <c r="A31" s="1" t="s">
        <v>42</v>
      </c>
      <c r="B31" s="1"/>
      <c r="C31" s="1"/>
      <c r="D31" s="1"/>
      <c r="E31" s="1"/>
      <c r="F31" s="1"/>
      <c r="G31" s="1"/>
      <c r="H31" s="1"/>
      <c r="I31" s="1"/>
      <c r="J31" s="1"/>
      <c r="K31" s="1"/>
    </row>
  </sheetData>
  <mergeCells count="69">
    <mergeCell ref="A1:K1"/>
    <mergeCell ref="B3:C3"/>
    <mergeCell ref="D3:K3"/>
    <mergeCell ref="A5:K5"/>
    <mergeCell ref="A8:B8"/>
    <mergeCell ref="C8:D8"/>
    <mergeCell ref="F8:H8"/>
    <mergeCell ref="J8:K8"/>
    <mergeCell ref="A9:B9"/>
    <mergeCell ref="C9:D9"/>
    <mergeCell ref="E9:H9"/>
    <mergeCell ref="J9:K9"/>
    <mergeCell ref="A10:B10"/>
    <mergeCell ref="C10:D10"/>
    <mergeCell ref="F10:H10"/>
    <mergeCell ref="J10:K10"/>
    <mergeCell ref="A11:B11"/>
    <mergeCell ref="C11:D11"/>
    <mergeCell ref="F11:I11"/>
    <mergeCell ref="J11:K11"/>
    <mergeCell ref="A12:B12"/>
    <mergeCell ref="C12:D12"/>
    <mergeCell ref="E12:H12"/>
    <mergeCell ref="J12:K12"/>
    <mergeCell ref="A13:B13"/>
    <mergeCell ref="C13:D13"/>
    <mergeCell ref="F13:H13"/>
    <mergeCell ref="J13:K13"/>
    <mergeCell ref="A14:B14"/>
    <mergeCell ref="C14:D14"/>
    <mergeCell ref="F14:I14"/>
    <mergeCell ref="J14:K14"/>
    <mergeCell ref="A15:B15"/>
    <mergeCell ref="C15:D15"/>
    <mergeCell ref="E15:H15"/>
    <mergeCell ref="J15:K15"/>
    <mergeCell ref="A16:B16"/>
    <mergeCell ref="C16:D16"/>
    <mergeCell ref="F16:H16"/>
    <mergeCell ref="J16:K16"/>
    <mergeCell ref="A17:B17"/>
    <mergeCell ref="C17:D17"/>
    <mergeCell ref="F17:H17"/>
    <mergeCell ref="J17:K17"/>
    <mergeCell ref="A18:B18"/>
    <mergeCell ref="C18:D18"/>
    <mergeCell ref="F18:I18"/>
    <mergeCell ref="J18:K18"/>
    <mergeCell ref="A19:B19"/>
    <mergeCell ref="C19:D19"/>
    <mergeCell ref="E19:H19"/>
    <mergeCell ref="J19:K19"/>
    <mergeCell ref="A20:B20"/>
    <mergeCell ref="C20:D20"/>
    <mergeCell ref="F20:H20"/>
    <mergeCell ref="J20:K20"/>
    <mergeCell ref="A21:E21"/>
    <mergeCell ref="F21:I21"/>
    <mergeCell ref="J21:K21"/>
    <mergeCell ref="A24:F24"/>
    <mergeCell ref="H24:J24"/>
    <mergeCell ref="A25:F25"/>
    <mergeCell ref="G25:G26"/>
    <mergeCell ref="H25:J26"/>
    <mergeCell ref="K25:K26"/>
    <mergeCell ref="A26:F26"/>
    <mergeCell ref="A29:K29"/>
    <mergeCell ref="A30:K30"/>
    <mergeCell ref="A31:K31"/>
  </mergeCells>
  <pageMargins left="0.147638" right="0.147638" top="0.206693" bottom="0.206693" header="0.0" footer="0.0"/>
  <pageSetup paperSize="9" orientation="portrait"/>
  <rowBreaks count="0" manualBreakCount="0">
    </rowBreaks>
</worksheet>
</file>