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<sst xmlns="http://schemas.openxmlformats.org/spreadsheetml/2006/main" count="41" uniqueCount="41">
  <si>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</si>
  <si>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</si>
  <si>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</si>
  <si>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</si>
  <si>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perfil laminado para uso en estructura metálica, tomada en obra, para la determinación de las siguientes características: límite elástico aparente, resistencia a tracción, módulo de elasticidad, alargamiento y estricción, según UNE-EN ISO 6892-1; doblado a 180°, según UNE-EN ISO 7438; índice de resiliencia, según UNE 7475-1; geometría de la sección y desviación de la masa; análisis químico de una muestra de acero, comprendiendo carbono, silicio, fósforo, azufre y manganeso, según UNE 7014, UNE 7331, UNE 7349, UNE 7028, UNE 7029, UNE 7019 y UNE 7027.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</si>
  <si>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</si>
  <si>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</si>
  <si>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</si>
  <si>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</si>
  <si>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</si>
  <si>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</si>
  <si>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</si>
  <si>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</si>
  <si>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</si>
  <si>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</si>
  <si>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</si>
  <si>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</si>
  <si>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</si>
  <si>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</si>
  <si>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</si>
  <si>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Ensayo a tracción para determinar el límite elástico aparente, la resistencia a tracción, el módulo de elasticidad, el alargamiento y la estricción de una muestra de perfil laminado en estructura metálica, según UNE-EN ISO 6892-1.</t>
  </si>
  <si>
    <t xml:space="preserve">mt49pma080</t>
  </si>
  <si>
    <t xml:space="preserve">Ud</t>
  </si>
  <si>
    <t xml:space="preserve">Ensayo de doblado a 180° sobre una muestra de perfil laminado en estructura metálica, según UNE-EN ISO 7438.</t>
  </si>
  <si>
    <t xml:space="preserve">mt49pma090</t>
  </si>
  <si>
    <t xml:space="preserve">Ud</t>
  </si>
  <si>
    <t xml:space="preserve">Ensayo para determinar el índice de resiliencia de una muestra de perfil laminado en estructura metálica, según UNE 7475-1.</t>
  </si>
  <si>
    <t xml:space="preserve">mt49pma120</t>
  </si>
  <si>
    <t xml:space="preserve">Ud</t>
  </si>
  <si>
    <t xml:space="preserve">Ensayo de comprobación de la geometría de la sección y desviación de la masa de una muestra de perfil laminado en estructura metálica.</t>
  </si>
  <si>
    <t xml:space="preserve">mt49pma140</t>
  </si>
  <si>
    <t xml:space="preserve">Ud</t>
  </si>
  <si>
    <t xml:space="preserve">Análisis químico de una muestra de acero, comprendiendo carbono (UNE 7014, UNE 7331 y UNE 7349), silicio (UNE 7028), fósforo (UNE 7029), azufre (UNE 7019) y manganeso (UNE 7027).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</si>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</sst>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57.4</v>
      </c>
      <c r="H12" s="12">
        <f ca="1">ROUND(INDIRECT(ADDRESS(ROW()+(0), COLUMN()+(-2), 1))*INDIRECT(ADDRESS(ROW()+(0), COLUMN()+(-1), 1)), 2)</f>
        <v>57.4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24.87</v>
      </c>
      <c r="H13" s="12">
        <f ca="1">ROUND(INDIRECT(ADDRESS(ROW()+(0), COLUMN()+(-2), 1))*INDIRECT(ADDRESS(ROW()+(0), COLUMN()+(-1), 1)), 2)</f>
        <v>24.87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18.94</v>
      </c>
      <c r="H14" s="12">
        <f ca="1">ROUND(INDIRECT(ADDRESS(ROW()+(0), COLUMN()+(-2), 1))*INDIRECT(ADDRESS(ROW()+(0), COLUMN()+(-1), 1)), 2)</f>
        <v>18.94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77.21</v>
      </c>
      <c r="H15" s="12">
        <f ca="1">ROUND(INDIRECT(ADDRESS(ROW()+(0), COLUMN()+(-2), 1))*INDIRECT(ADDRESS(ROW()+(0), COLUMN()+(-1), 1)), 2)</f>
        <v>77.21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325.59</v>
      </c>
      <c r="H16" s="12">
        <f ca="1">ROUND(INDIRECT(ADDRESS(ROW()+(0), COLUMN()+(-2), 1))*INDIRECT(ADDRESS(ROW()+(0), COLUMN()+(-1), 1)), 2)</f>
        <v>325.59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98.14</v>
      </c>
      <c r="H17" s="14">
        <f ca="1">ROUND(INDIRECT(ADDRESS(ROW()+(0), COLUMN()+(-2), 1))*INDIRECT(ADDRESS(ROW()+(0), COLUMN()+(-1), 1)), 2)</f>
        <v>98.14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635.62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9"/>
      <c r="B20" s="19"/>
      <c r="C20" s="20" t="s">
        <v>38</v>
      </c>
      <c r="D20" s="20"/>
      <c r="E20" s="19" t="s">
        <v>39</v>
      </c>
      <c r="F20" s="13">
        <v>2</v>
      </c>
      <c r="G20" s="14">
        <f ca="1">ROUND(SUM(INDIRECT(ADDRESS(ROW()+(-2), COLUMN()+(1), 1))), 2)</f>
        <v>635.62</v>
      </c>
      <c r="H20" s="14">
        <f ca="1">ROUND(INDIRECT(ADDRESS(ROW()+(0), COLUMN()+(-2), 1))*INDIRECT(ADDRESS(ROW()+(0), COLUMN()+(-1), 1))/100, 2)</f>
        <v>12.71</v>
      </c>
    </row>
    <row r="21" spans="1:8" ht="13.50" thickBot="1" customHeight="1">
      <c r="A21" s="8"/>
      <c r="B21" s="8"/>
      <c r="C21" s="8"/>
      <c r="D21" s="8"/>
      <c r="E21" s="8"/>
      <c r="F21" s="21" t="s">
        <v>40</v>
      </c>
      <c r="G21" s="21"/>
      <c r="H21" s="22">
        <f ca="1">ROUND(SUM(INDIRECT(ADDRESS(ROW()+(-1), COLUMN()+(0), 1)),INDIRECT(ADDRESS(ROW()+(-3), COLUMN()+(0), 1))), 2)</f>
        <v>648.33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