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<sst xmlns="http://schemas.openxmlformats.org/spreadsheetml/2006/main" count="71" uniqueCount="71">
  <si>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</si>
  <si>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ANS025</t>
  </si>
  <si>
    <t xml:space="preserve">m²</t>
  </si>
  <si>
    <t xml:space="preserve">Solera de hormigón en masa con cal.</t>
  </si>
  <si>
    <r>
      <rPr>
        <sz val="8.25"/>
        <color rgb="FF000000"/>
        <rFont val="Arial"/>
        <family val="2"/>
      </rPr>
      <t xml:space="preserve">Solera de hormigón en masa de 10 cm de espesor, realizado con cal hidráulica natural, tipo NHL 5, con una resistencia a compresión a 90 días mayor o igual a 11,5 Mpa (115 kg/cm²), preparado en obra y vertido con medios manuales, extendido y vibrado manual mediante regla vibrante, sin tratamiento de su superficie; con juntas de retracción de 5 mm de espesor, mediante corte con disco de diamante. Incluso tablero de madera de 2 cm de espesor, para la ejecución de juntas de dilatación.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</si>
  <si>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</si>
  <si>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</si>
  <si>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</si>
  <si>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</si>
  <si>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</si>
  <si>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</si>
  <si>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</si>
  <si>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</si>
  <si>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</si>
  <si>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</si>
  <si>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mt01arg008a</t>
  </si>
  <si>
    <t xml:space="preserve">m³</t>
  </si>
  <si>
    <t xml:space="preserve">Arena, de tamaño máximo 0/3 mm.</t>
  </si>
  <si>
    <t xml:space="preserve">mt01arg008c</t>
  </si>
  <si>
    <t xml:space="preserve">m³</t>
  </si>
  <si>
    <t xml:space="preserve">Arena, de tamaño máximo 3/8 mm.</t>
  </si>
  <si>
    <t xml:space="preserve">mt01arg008d</t>
  </si>
  <si>
    <t xml:space="preserve">m³</t>
  </si>
  <si>
    <t xml:space="preserve">Gravilla, de tamaño máximo 8/16 mm.</t>
  </si>
  <si>
    <t xml:space="preserve">mt08cal020c</t>
  </si>
  <si>
    <t xml:space="preserve">kg</t>
  </si>
  <si>
    <t xml:space="preserve">Cal hidráulica natural tipo NHL 5, en sacos, según UNE-EN 459-1.</t>
  </si>
  <si>
    <t xml:space="preserve">mt08ema050a</t>
  </si>
  <si>
    <t xml:space="preserve">m³</t>
  </si>
  <si>
    <t xml:space="preserve">Madera para encofrar, de 22 mm de espesor.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</si>
  <si>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</si>
  <si>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</si>
  <si>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</si>
  <si>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</si>
  <si>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</si>
  <si>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</si>
  <si>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</si>
  <si>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</si>
  <si>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</si>
  <si>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</si>
  <si>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</si>
  <si>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</si>
  <si>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</si>
  <si>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</si>
  <si>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</si>
  <si>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</si>
  <si>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</si>
  <si>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</si>
  <si>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</si>
  <si>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</si>
  <si>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</si>
  <si>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</si>
  <si>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</si>
  <si>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</si>
  <si>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</si>
  <si>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</si>
  <si>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</si>
  <si>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</si>
  <si>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</si>
  <si>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</si>
  <si>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</si>
  <si>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</si>
  <si>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</si>
  <si>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</si>
  <si>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</si>
  <si>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</si>
  <si>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</si>
  <si>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Cales para la construcción. Parte 1: Definiciones, especificaciones y criterios de conformidad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</si>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</sst>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10.37" customWidth="1"/>
    <col min="5" max="5" width="57.12" customWidth="1"/>
    <col min="6" max="6" width="9.52" customWidth="1"/>
    <col min="7" max="7" width="9.18" customWidth="1"/>
    <col min="8" max="8" width="3.57" customWidth="1"/>
    <col min="9" max="9" width="11.73" customWidth="1"/>
    <col min="10" max="10" width="2.5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0.026</v>
      </c>
      <c r="G10" s="11"/>
      <c r="H10" s="12">
        <v>1.5</v>
      </c>
      <c r="I10" s="12"/>
      <c r="J10" s="12">
        <f ca="1">ROUND(INDIRECT(ADDRESS(ROW()+(0), COLUMN()+(-4), 1))*INDIRECT(ADDRESS(ROW()+(0), COLUMN()+(-2), 1)), 2)</f>
        <v>0.04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0.043</v>
      </c>
      <c r="G11" s="11"/>
      <c r="H11" s="12">
        <v>16.65</v>
      </c>
      <c r="I11" s="12"/>
      <c r="J11" s="12">
        <f ca="1">ROUND(INDIRECT(ADDRESS(ROW()+(0), COLUMN()+(-4), 1))*INDIRECT(ADDRESS(ROW()+(0), COLUMN()+(-2), 1)), 2)</f>
        <v>0.72</v>
      </c>
      <c r="K11" s="12"/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0.043</v>
      </c>
      <c r="G12" s="11"/>
      <c r="H12" s="12">
        <v>20.9</v>
      </c>
      <c r="I12" s="12"/>
      <c r="J12" s="12">
        <f ca="1">ROUND(INDIRECT(ADDRESS(ROW()+(0), COLUMN()+(-4), 1))*INDIRECT(ADDRESS(ROW()+(0), COLUMN()+(-2), 1)), 2)</f>
        <v>0.9</v>
      </c>
      <c r="K12" s="12"/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0.057</v>
      </c>
      <c r="G13" s="11"/>
      <c r="H13" s="12">
        <v>23.6</v>
      </c>
      <c r="I13" s="12"/>
      <c r="J13" s="12">
        <f ca="1">ROUND(INDIRECT(ADDRESS(ROW()+(0), COLUMN()+(-4), 1))*INDIRECT(ADDRESS(ROW()+(0), COLUMN()+(-2), 1)), 2)</f>
        <v>1.35</v>
      </c>
      <c r="K13" s="12"/>
    </row>
    <row r="14" spans="1:11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50.164</v>
      </c>
      <c r="G14" s="11"/>
      <c r="H14" s="12">
        <v>0.65</v>
      </c>
      <c r="I14" s="12"/>
      <c r="J14" s="12">
        <f ca="1">ROUND(INDIRECT(ADDRESS(ROW()+(0), COLUMN()+(-4), 1))*INDIRECT(ADDRESS(ROW()+(0), COLUMN()+(-2), 1)), 2)</f>
        <v>32.61</v>
      </c>
      <c r="K14" s="12"/>
    </row>
    <row r="15" spans="1:11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0.001</v>
      </c>
      <c r="G15" s="13"/>
      <c r="H15" s="14">
        <v>385</v>
      </c>
      <c r="I15" s="14"/>
      <c r="J15" s="14">
        <f ca="1">ROUND(INDIRECT(ADDRESS(ROW()+(0), COLUMN()+(-4), 1))*INDIRECT(ADDRESS(ROW()+(0), COLUMN()+(-2), 1)), 2)</f>
        <v>0.39</v>
      </c>
      <c r="K15" s="14"/>
    </row>
    <row r="16" spans="1:11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36.01</v>
      </c>
      <c r="K16" s="17"/>
    </row>
    <row r="17" spans="1:11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5"/>
      <c r="I17" s="15"/>
      <c r="J17" s="15"/>
      <c r="K17" s="15"/>
    </row>
    <row r="18" spans="1:11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0.084</v>
      </c>
      <c r="G18" s="11"/>
      <c r="H18" s="12">
        <v>5.23</v>
      </c>
      <c r="I18" s="12"/>
      <c r="J18" s="12">
        <f ca="1">ROUND(INDIRECT(ADDRESS(ROW()+(0), COLUMN()+(-4), 1))*INDIRECT(ADDRESS(ROW()+(0), COLUMN()+(-2), 1)), 2)</f>
        <v>0.44</v>
      </c>
      <c r="K18" s="12"/>
    </row>
    <row r="19" spans="1:11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0.082</v>
      </c>
      <c r="G19" s="11"/>
      <c r="H19" s="12">
        <v>10.64</v>
      </c>
      <c r="I19" s="12"/>
      <c r="J19" s="12">
        <f ca="1">ROUND(INDIRECT(ADDRESS(ROW()+(0), COLUMN()+(-4), 1))*INDIRECT(ADDRESS(ROW()+(0), COLUMN()+(-2), 1)), 2)</f>
        <v>0.87</v>
      </c>
      <c r="K19" s="12"/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0.063</v>
      </c>
      <c r="G20" s="13"/>
      <c r="H20" s="14">
        <v>3.45</v>
      </c>
      <c r="I20" s="14"/>
      <c r="J20" s="14">
        <f ca="1">ROUND(INDIRECT(ADDRESS(ROW()+(0), COLUMN()+(-4), 1))*INDIRECT(ADDRESS(ROW()+(0), COLUMN()+(-2), 1)), 2)</f>
        <v>0.22</v>
      </c>
      <c r="K20" s="14"/>
    </row>
    <row r="21" spans="1:11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9"/>
      <c r="J21" s="17">
        <f ca="1">ROUND(SUM(INDIRECT(ADDRESS(ROW()+(-1), COLUMN()+(0), 1)),INDIRECT(ADDRESS(ROW()+(-2), COLUMN()+(0), 1)),INDIRECT(ADDRESS(ROW()+(-3), COLUMN()+(0), 1))), 2)</f>
        <v>1.53</v>
      </c>
      <c r="K21" s="17"/>
    </row>
    <row r="22" spans="1:11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5"/>
      <c r="I22" s="15"/>
      <c r="J22" s="15"/>
      <c r="K22" s="15"/>
    </row>
    <row r="23" spans="1:11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0.17</v>
      </c>
      <c r="G23" s="11"/>
      <c r="H23" s="12">
        <v>21.69</v>
      </c>
      <c r="I23" s="12"/>
      <c r="J23" s="12">
        <f ca="1">ROUND(INDIRECT(ADDRESS(ROW()+(0), COLUMN()+(-4), 1))*INDIRECT(ADDRESS(ROW()+(0), COLUMN()+(-2), 1)), 2)</f>
        <v>3.69</v>
      </c>
      <c r="K23" s="12"/>
    </row>
    <row r="24" spans="1:11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0.197</v>
      </c>
      <c r="G24" s="11"/>
      <c r="H24" s="12">
        <v>22.05</v>
      </c>
      <c r="I24" s="12"/>
      <c r="J24" s="12">
        <f ca="1">ROUND(INDIRECT(ADDRESS(ROW()+(0), COLUMN()+(-4), 1))*INDIRECT(ADDRESS(ROW()+(0), COLUMN()+(-2), 1)), 2)</f>
        <v>4.34</v>
      </c>
      <c r="K24" s="12"/>
    </row>
    <row r="25" spans="1:11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0.06</v>
      </c>
      <c r="G25" s="11"/>
      <c r="H25" s="12">
        <v>23.1</v>
      </c>
      <c r="I25" s="12"/>
      <c r="J25" s="12">
        <f ca="1">ROUND(INDIRECT(ADDRESS(ROW()+(0), COLUMN()+(-4), 1))*INDIRECT(ADDRESS(ROW()+(0), COLUMN()+(-2), 1)), 2)</f>
        <v>1.39</v>
      </c>
      <c r="K25" s="12"/>
    </row>
    <row r="26" spans="1:11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0.03</v>
      </c>
      <c r="G26" s="13"/>
      <c r="H26" s="14">
        <v>21.94</v>
      </c>
      <c r="I26" s="14"/>
      <c r="J26" s="14">
        <f ca="1">ROUND(INDIRECT(ADDRESS(ROW()+(0), COLUMN()+(-4), 1))*INDIRECT(ADDRESS(ROW()+(0), COLUMN()+(-2), 1)), 2)</f>
        <v>0.66</v>
      </c>
      <c r="K26" s="14"/>
    </row>
    <row r="27" spans="1:11" ht="13.50" thickBot="1" customHeight="1">
      <c r="A27" s="15"/>
      <c r="B27" s="15"/>
      <c r="C27" s="15"/>
      <c r="D27" s="15"/>
      <c r="E27" s="15"/>
      <c r="F27" s="9" t="s">
        <v>55</v>
      </c>
      <c r="G27" s="9"/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1))), 2)</f>
        <v>10.08</v>
      </c>
      <c r="K27" s="17"/>
    </row>
    <row r="28" spans="1:11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8"/>
      <c r="H28" s="15"/>
      <c r="I28" s="15"/>
      <c r="J28" s="15"/>
      <c r="K28" s="15"/>
    </row>
    <row r="29" spans="1:11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3"/>
      <c r="H29" s="14">
        <f ca="1">ROUND(SUM(INDIRECT(ADDRESS(ROW()+(-2), COLUMN()+(2), 1)),INDIRECT(ADDRESS(ROW()+(-8), COLUMN()+(2), 1)),INDIRECT(ADDRESS(ROW()+(-13), COLUMN()+(2), 1))), 2)</f>
        <v>47.62</v>
      </c>
      <c r="I29" s="14"/>
      <c r="J29" s="14">
        <f ca="1">ROUND(INDIRECT(ADDRESS(ROW()+(0), COLUMN()+(-4), 1))*INDIRECT(ADDRESS(ROW()+(0), COLUMN()+(-2), 1))/100, 2)</f>
        <v>0.95</v>
      </c>
      <c r="K29" s="14"/>
    </row>
    <row r="30" spans="1:11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4"/>
      <c r="H30" s="25"/>
      <c r="I30" s="25"/>
      <c r="J30" s="26">
        <f ca="1">ROUND(SUM(INDIRECT(ADDRESS(ROW()+(-1), COLUMN()+(0), 1)),INDIRECT(ADDRESS(ROW()+(-3), COLUMN()+(0), 1)),INDIRECT(ADDRESS(ROW()+(-9), COLUMN()+(0), 1)),INDIRECT(ADDRESS(ROW()+(-14), COLUMN()+(0), 1))), 2)</f>
        <v>48.57</v>
      </c>
      <c r="K30" s="26"/>
    </row>
    <row r="33" spans="1:11" ht="13.50" thickBot="1" customHeight="1">
      <c r="A33" s="27" t="s">
        <v>61</v>
      </c>
      <c r="B33" s="27"/>
      <c r="C33" s="27"/>
      <c r="D33" s="27"/>
      <c r="E33" s="27"/>
      <c r="F33" s="27"/>
      <c r="G33" s="27" t="s">
        <v>62</v>
      </c>
      <c r="H33" s="27"/>
      <c r="I33" s="27" t="s">
        <v>63</v>
      </c>
      <c r="J33" s="27"/>
      <c r="K33" s="27" t="s">
        <v>64</v>
      </c>
    </row>
    <row r="34" spans="1:11" ht="13.50" thickBot="1" customHeight="1">
      <c r="A34" s="28" t="s">
        <v>65</v>
      </c>
      <c r="B34" s="28"/>
      <c r="C34" s="28"/>
      <c r="D34" s="28"/>
      <c r="E34" s="28"/>
      <c r="F34" s="28"/>
      <c r="G34" s="29">
        <v>162011</v>
      </c>
      <c r="H34" s="29"/>
      <c r="I34" s="29">
        <v>162012</v>
      </c>
      <c r="J34" s="29"/>
      <c r="K34" s="29" t="s">
        <v>66</v>
      </c>
    </row>
    <row r="35" spans="1:11" ht="13.50" thickBot="1" customHeight="1">
      <c r="A35" s="30" t="s">
        <v>67</v>
      </c>
      <c r="B35" s="30"/>
      <c r="C35" s="30"/>
      <c r="D35" s="30"/>
      <c r="E35" s="30"/>
      <c r="F35" s="30"/>
      <c r="G35" s="31"/>
      <c r="H35" s="31"/>
      <c r="I35" s="31"/>
      <c r="J35" s="31"/>
      <c r="K35" s="31"/>
    </row>
    <row r="38" spans="1:1" ht="33.75" thickBot="1" customHeight="1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102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I16"/>
    <mergeCell ref="J16:K16"/>
    <mergeCell ref="A17:C17"/>
    <mergeCell ref="E17:G17"/>
    <mergeCell ref="H17:I17"/>
    <mergeCell ref="J17:K17"/>
    <mergeCell ref="A18:C18"/>
    <mergeCell ref="F18:G18"/>
    <mergeCell ref="H18:I18"/>
    <mergeCell ref="J18:K18"/>
    <mergeCell ref="A19:C19"/>
    <mergeCell ref="F19:G19"/>
    <mergeCell ref="H19:I19"/>
    <mergeCell ref="J19:K19"/>
    <mergeCell ref="A20:C20"/>
    <mergeCell ref="F20:G20"/>
    <mergeCell ref="H20:I20"/>
    <mergeCell ref="J20:K20"/>
    <mergeCell ref="A21:C21"/>
    <mergeCell ref="F21:I21"/>
    <mergeCell ref="J21:K21"/>
    <mergeCell ref="A22:C22"/>
    <mergeCell ref="E22:G22"/>
    <mergeCell ref="H22:I22"/>
    <mergeCell ref="J22:K22"/>
    <mergeCell ref="A23:C23"/>
    <mergeCell ref="F23:G23"/>
    <mergeCell ref="H23:I23"/>
    <mergeCell ref="J23:K23"/>
    <mergeCell ref="A24:C24"/>
    <mergeCell ref="F24:G24"/>
    <mergeCell ref="H24:I24"/>
    <mergeCell ref="J24:K24"/>
    <mergeCell ref="A25:C25"/>
    <mergeCell ref="F25:G25"/>
    <mergeCell ref="H25:I25"/>
    <mergeCell ref="J25:K25"/>
    <mergeCell ref="A26:C26"/>
    <mergeCell ref="F26:G26"/>
    <mergeCell ref="H26:I26"/>
    <mergeCell ref="J26:K26"/>
    <mergeCell ref="A27:C27"/>
    <mergeCell ref="F27:I27"/>
    <mergeCell ref="J27:K27"/>
    <mergeCell ref="A28:C28"/>
    <mergeCell ref="E28:G28"/>
    <mergeCell ref="H28:I28"/>
    <mergeCell ref="J28:K28"/>
    <mergeCell ref="A29:C29"/>
    <mergeCell ref="F29:G29"/>
    <mergeCell ref="H29:I29"/>
    <mergeCell ref="J29:K29"/>
    <mergeCell ref="A30:E30"/>
    <mergeCell ref="F30:I30"/>
    <mergeCell ref="J30:K30"/>
    <mergeCell ref="A33:F33"/>
    <mergeCell ref="G33:H33"/>
    <mergeCell ref="I33:J33"/>
    <mergeCell ref="A34:F34"/>
    <mergeCell ref="G34:H35"/>
    <mergeCell ref="I34:J35"/>
    <mergeCell ref="K34:K35"/>
    <mergeCell ref="A35:F35"/>
    <mergeCell ref="A38:K38"/>
    <mergeCell ref="A39:K39"/>
    <mergeCell ref="A40:K40"/>
  </mergeCells>
  <pageMargins left="0.147638" right="0.147638" top="0.206693" bottom="0.206693" header="0.0" footer="0.0"/>
  <pageSetup paperSize="9" orientation="portrait"/>
  <rowBreaks count="0" manualBreakCount="0">
    </rowBreaks>
</worksheet>
</file>