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<sst xmlns="http://schemas.openxmlformats.org/spreadsheetml/2006/main" count="40" uniqueCount="40">
  <si>
    <t xml:space="preserve"/>
  </si>
  <si>
    <t xml:space="preserve">AUR040</t>
  </si>
  <si>
    <t xml:space="preserve">m³</t>
  </si>
  <si>
    <t xml:space="preserve">Relleno con material de drenaje.</t>
  </si>
  <si>
    <r>
      <rPr>
        <sz val="8.25"/>
        <color rgb="FF000000"/>
        <rFont val="Arial"/>
        <family val="2"/>
      </rPr>
      <t xml:space="preserve">Relleno con grava filtrante sin clasificar, para drenaje, y compactación en tongadas sucesivas de 30 cm de espesor máximo con pisón vibrante de guiado manual. El precio no incluye la red de drenaje ni la realización del ensayo Proctor Modificado.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</si>
  <si>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</si>
  <si>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</si>
  <si>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</si>
  <si>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</si>
  <si>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</si>
  <si>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</si>
  <si>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</si>
  <si>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mt01ard030b</t>
  </si>
  <si>
    <t xml:space="preserve">t</t>
  </si>
  <si>
    <t xml:space="preserve">Grava filtrante sin clasificar.</t>
  </si>
  <si>
    <t xml:space="preserve">Subtotal materiales:</t>
  </si>
  <si>
    <t xml:space="preserve">Equipo y maquinaria</t>
  </si>
  <si>
    <t xml:space="preserve">mq01pan010a</t>
  </si>
  <si>
    <t xml:space="preserve">h</t>
  </si>
  <si>
    <t xml:space="preserve">Pala cargadora sobre neumáticos de 120 kW/1,9 m³.</t>
  </si>
  <si>
    <t xml:space="preserve">mq04cab010c</t>
  </si>
  <si>
    <t xml:space="preserve">h</t>
  </si>
  <si>
    <t xml:space="preserve">Camión basculante de 12 t de carga, de 162 kW.</t>
  </si>
  <si>
    <t xml:space="preserve">mq02rop020</t>
  </si>
  <si>
    <t xml:space="preserve">h</t>
  </si>
  <si>
    <t xml:space="preserve">Pisón vibrante de guiado manual, de 80 kg, con placa de 30x30 cm, tipo rana.</t>
  </si>
  <si>
    <t xml:space="preserve">mq02cia020j</t>
  </si>
  <si>
    <t xml:space="preserve">h</t>
  </si>
  <si>
    <t xml:space="preserve">Camión cisterna, de 8 m³ de capacidad.</t>
  </si>
  <si>
    <t xml:space="preserve">Subtotal equipo y maquinaria:</t>
  </si>
  <si>
    <t xml:space="preserve">Mano de obra</t>
  </si>
  <si>
    <t xml:space="preserve">mo113</t>
  </si>
  <si>
    <t xml:space="preserve">h</t>
  </si>
  <si>
    <t xml:space="preserve">Peón ordinario construcción.</t>
  </si>
  <si>
    <t xml:space="preserve">Subtotal mano de obra:</t>
  </si>
  <si>
    <t xml:space="preserve">Costes directos complementarios</t>
  </si>
  <si>
    <t xml:space="preserve">%</t>
  </si>
  <si>
    <t xml:space="preserve">Costes directos complementarios</t>
  </si>
  <si>
    <t xml:space="preserve">Coste de mantenimiento decenal: 1,60€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</si>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</sst>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8.16" customWidth="1"/>
    <col min="4" max="4" width="65.45" customWidth="1"/>
    <col min="5" max="5" width="17.00" customWidth="1"/>
    <col min="6" max="6" width="13.60" customWidth="1"/>
    <col min="7" max="7" width="9.86"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13.50" thickBot="1" customHeight="1">
      <c r="A10" s="1" t="s">
        <v>12</v>
      </c>
      <c r="B10" s="1"/>
      <c r="C10" s="10" t="s">
        <v>13</v>
      </c>
      <c r="D10" s="1" t="s">
        <v>14</v>
      </c>
      <c r="E10" s="12">
        <v>1.5</v>
      </c>
      <c r="F10" s="14">
        <v>18.94</v>
      </c>
      <c r="G10" s="14">
        <f ca="1">ROUND(INDIRECT(ADDRESS(ROW()+(0), COLUMN()+(-2), 1))*INDIRECT(ADDRESS(ROW()+(0), COLUMN()+(-1), 1)), 2)</f>
        <v>28.41</v>
      </c>
    </row>
    <row r="11" spans="1:7" ht="13.50" thickBot="1" customHeight="1">
      <c r="A11" s="15"/>
      <c r="B11" s="15"/>
      <c r="C11" s="15"/>
      <c r="D11" s="15"/>
      <c r="E11" s="9" t="s">
        <v>15</v>
      </c>
      <c r="F11" s="9"/>
      <c r="G11" s="17">
        <f ca="1">ROUND(SUM(INDIRECT(ADDRESS(ROW()+(-1), COLUMN()+(0), 1))), 2)</f>
        <v>28.41</v>
      </c>
    </row>
    <row r="12" spans="1:7" ht="13.50" thickBot="1" customHeight="1">
      <c r="A12" s="15">
        <v>2</v>
      </c>
      <c r="B12" s="15"/>
      <c r="C12" s="15"/>
      <c r="D12" s="18" t="s">
        <v>16</v>
      </c>
      <c r="E12" s="18"/>
      <c r="F12" s="15"/>
      <c r="G12" s="15"/>
    </row>
    <row r="13" spans="1:7" ht="13.50" thickBot="1" customHeight="1">
      <c r="A13" s="1" t="s">
        <v>17</v>
      </c>
      <c r="B13" s="1"/>
      <c r="C13" s="10" t="s">
        <v>18</v>
      </c>
      <c r="D13" s="1" t="s">
        <v>19</v>
      </c>
      <c r="E13" s="11">
        <v>0.02</v>
      </c>
      <c r="F13" s="13">
        <v>45.06</v>
      </c>
      <c r="G13" s="13">
        <f ca="1">ROUND(INDIRECT(ADDRESS(ROW()+(0), COLUMN()+(-2), 1))*INDIRECT(ADDRESS(ROW()+(0), COLUMN()+(-1), 1)), 2)</f>
        <v>0.9</v>
      </c>
    </row>
    <row r="14" spans="1:7" ht="13.50" thickBot="1" customHeight="1">
      <c r="A14" s="1" t="s">
        <v>20</v>
      </c>
      <c r="B14" s="1"/>
      <c r="C14" s="10" t="s">
        <v>21</v>
      </c>
      <c r="D14" s="1" t="s">
        <v>22</v>
      </c>
      <c r="E14" s="11">
        <v>0.015</v>
      </c>
      <c r="F14" s="13">
        <v>44.99</v>
      </c>
      <c r="G14" s="13">
        <f ca="1">ROUND(INDIRECT(ADDRESS(ROW()+(0), COLUMN()+(-2), 1))*INDIRECT(ADDRESS(ROW()+(0), COLUMN()+(-1), 1)), 2)</f>
        <v>0.67</v>
      </c>
    </row>
    <row r="15" spans="1:7" ht="13.50" thickBot="1" customHeight="1">
      <c r="A15" s="1" t="s">
        <v>23</v>
      </c>
      <c r="B15" s="1"/>
      <c r="C15" s="10" t="s">
        <v>24</v>
      </c>
      <c r="D15" s="1" t="s">
        <v>25</v>
      </c>
      <c r="E15" s="11">
        <v>0.312</v>
      </c>
      <c r="F15" s="13">
        <v>3.92</v>
      </c>
      <c r="G15" s="13">
        <f ca="1">ROUND(INDIRECT(ADDRESS(ROW()+(0), COLUMN()+(-2), 1))*INDIRECT(ADDRESS(ROW()+(0), COLUMN()+(-1), 1)), 2)</f>
        <v>1.22</v>
      </c>
    </row>
    <row r="16" spans="1:7" ht="13.50" thickBot="1" customHeight="1">
      <c r="A16" s="1" t="s">
        <v>26</v>
      </c>
      <c r="B16" s="1"/>
      <c r="C16" s="10" t="s">
        <v>27</v>
      </c>
      <c r="D16" s="1" t="s">
        <v>28</v>
      </c>
      <c r="E16" s="12">
        <v>0.012</v>
      </c>
      <c r="F16" s="14">
        <v>118.9</v>
      </c>
      <c r="G16" s="14">
        <f ca="1">ROUND(INDIRECT(ADDRESS(ROW()+(0), COLUMN()+(-2), 1))*INDIRECT(ADDRESS(ROW()+(0), COLUMN()+(-1), 1)), 2)</f>
        <v>1.43</v>
      </c>
    </row>
    <row r="17" spans="1:7" ht="13.50" thickBot="1" customHeight="1">
      <c r="A17" s="15"/>
      <c r="B17" s="15"/>
      <c r="C17" s="15"/>
      <c r="D17" s="15"/>
      <c r="E17" s="9" t="s">
        <v>29</v>
      </c>
      <c r="F17" s="9"/>
      <c r="G17" s="17">
        <f ca="1">ROUND(SUM(INDIRECT(ADDRESS(ROW()+(-1), COLUMN()+(0), 1)),INDIRECT(ADDRESS(ROW()+(-2), COLUMN()+(0), 1)),INDIRECT(ADDRESS(ROW()+(-3), COLUMN()+(0), 1)),INDIRECT(ADDRESS(ROW()+(-4), COLUMN()+(0), 1))), 2)</f>
        <v>4.22</v>
      </c>
    </row>
    <row r="18" spans="1:7" ht="13.50" thickBot="1" customHeight="1">
      <c r="A18" s="15">
        <v>3</v>
      </c>
      <c r="B18" s="15"/>
      <c r="C18" s="15"/>
      <c r="D18" s="18" t="s">
        <v>30</v>
      </c>
      <c r="E18" s="18"/>
      <c r="F18" s="15"/>
      <c r="G18" s="15"/>
    </row>
    <row r="19" spans="1:7" ht="13.50" thickBot="1" customHeight="1">
      <c r="A19" s="1" t="s">
        <v>31</v>
      </c>
      <c r="B19" s="1"/>
      <c r="C19" s="10" t="s">
        <v>32</v>
      </c>
      <c r="D19" s="1" t="s">
        <v>33</v>
      </c>
      <c r="E19" s="12">
        <v>0.312</v>
      </c>
      <c r="F19" s="14">
        <v>20.78</v>
      </c>
      <c r="G19" s="14">
        <f ca="1">ROUND(INDIRECT(ADDRESS(ROW()+(0), COLUMN()+(-2), 1))*INDIRECT(ADDRESS(ROW()+(0), COLUMN()+(-1), 1)), 2)</f>
        <v>6.48</v>
      </c>
    </row>
    <row r="20" spans="1:7" ht="13.50" thickBot="1" customHeight="1">
      <c r="A20" s="15"/>
      <c r="B20" s="15"/>
      <c r="C20" s="15"/>
      <c r="D20" s="15"/>
      <c r="E20" s="9" t="s">
        <v>34</v>
      </c>
      <c r="F20" s="9"/>
      <c r="G20" s="17">
        <f ca="1">ROUND(SUM(INDIRECT(ADDRESS(ROW()+(-1), COLUMN()+(0), 1))), 2)</f>
        <v>6.48</v>
      </c>
    </row>
    <row r="21" spans="1:7" ht="13.50" thickBot="1" customHeight="1">
      <c r="A21" s="15">
        <v>4</v>
      </c>
      <c r="B21" s="15"/>
      <c r="C21" s="15"/>
      <c r="D21" s="18" t="s">
        <v>35</v>
      </c>
      <c r="E21" s="18"/>
      <c r="F21" s="15"/>
      <c r="G21" s="15"/>
    </row>
    <row r="22" spans="1:7" ht="13.50" thickBot="1" customHeight="1">
      <c r="A22" s="19"/>
      <c r="B22" s="19"/>
      <c r="C22" s="20" t="s">
        <v>36</v>
      </c>
      <c r="D22" s="19" t="s">
        <v>37</v>
      </c>
      <c r="E22" s="12">
        <v>2</v>
      </c>
      <c r="F22" s="14">
        <f ca="1">ROUND(SUM(INDIRECT(ADDRESS(ROW()+(-2), COLUMN()+(1), 1)),INDIRECT(ADDRESS(ROW()+(-5), COLUMN()+(1), 1)),INDIRECT(ADDRESS(ROW()+(-11), COLUMN()+(1), 1))), 2)</f>
        <v>39.11</v>
      </c>
      <c r="G22" s="14">
        <f ca="1">ROUND(INDIRECT(ADDRESS(ROW()+(0), COLUMN()+(-2), 1))*INDIRECT(ADDRESS(ROW()+(0), COLUMN()+(-1), 1))/100, 2)</f>
        <v>0.78</v>
      </c>
    </row>
    <row r="23" spans="1:7" ht="13.50" thickBot="1" customHeight="1">
      <c r="A23" s="21" t="s">
        <v>38</v>
      </c>
      <c r="B23" s="21"/>
      <c r="C23" s="22"/>
      <c r="D23" s="23"/>
      <c r="E23" s="24" t="s">
        <v>39</v>
      </c>
      <c r="F23" s="25"/>
      <c r="G23" s="26">
        <f ca="1">ROUND(SUM(INDIRECT(ADDRESS(ROW()+(-1), COLUMN()+(0), 1)),INDIRECT(ADDRESS(ROW()+(-3), COLUMN()+(0), 1)),INDIRECT(ADDRESS(ROW()+(-6), COLUMN()+(0), 1)),INDIRECT(ADDRESS(ROW()+(-12), COLUMN()+(0), 1))), 2)</f>
        <v>39.89</v>
      </c>
    </row>
  </sheetData>
  <mergeCells count="27">
    <mergeCell ref="A1:G1"/>
    <mergeCell ref="C3:G3"/>
    <mergeCell ref="A5:G5"/>
    <mergeCell ref="A8:B8"/>
    <mergeCell ref="A9:B9"/>
    <mergeCell ref="D9:E9"/>
    <mergeCell ref="A10:B10"/>
    <mergeCell ref="A11:B11"/>
    <mergeCell ref="E11:F11"/>
    <mergeCell ref="A12:B12"/>
    <mergeCell ref="D12:E12"/>
    <mergeCell ref="A13:B13"/>
    <mergeCell ref="A14:B14"/>
    <mergeCell ref="A15:B15"/>
    <mergeCell ref="A16:B16"/>
    <mergeCell ref="A17:B17"/>
    <mergeCell ref="E17:F17"/>
    <mergeCell ref="A18:B18"/>
    <mergeCell ref="D18:E18"/>
    <mergeCell ref="A19:B19"/>
    <mergeCell ref="A20:B20"/>
    <mergeCell ref="E20:F20"/>
    <mergeCell ref="A21:B21"/>
    <mergeCell ref="D21:E21"/>
    <mergeCell ref="A22:B22"/>
    <mergeCell ref="A23:D23"/>
    <mergeCell ref="E23:F23"/>
  </mergeCells>
  <pageMargins left="0.147638" right="0.147638" top="0.206693" bottom="0.206693" header="0.0" footer="0.0"/>
  <pageSetup paperSize="9" orientation="portrait"/>
  <rowBreaks count="0" manualBreakCount="0">
    </rowBreaks>
</worksheet>
</file>