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<sst xmlns="http://schemas.openxmlformats.org/spreadsheetml/2006/main" count="39" uniqueCount="39">
  <si>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</si>
  <si>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EMD040</t>
  </si>
  <si>
    <t xml:space="preserve">Ud</t>
  </si>
  <si>
    <t xml:space="preserve">Escalera de huellas y tabicas de panel contralaminado de madera (CLT).</t>
  </si>
  <si>
    <r>
      <rPr>
        <sz val="8.25"/>
        <color rgb="FF000000"/>
        <rFont val="Arial"/>
        <family val="2"/>
      </rPr>
      <t xml:space="preserve">Escalera recta de un tramo de 90 cm de anchura, con 17 peldaños de panel contralaminado de madera (CLT) formado por tres capas de tablas de madera, encoladas con adhesivo sin urea-formaldehído, con capas sucesivas perpendiculares entre sí y disposición transversal de las tablas en las capas exteriores, compuesta por, huellas de 900x360x60 mm, con acabado superficial calidad vista para viviendas en ambas caras, de madera de abeto rojo (Picea abies) y tabicas de 900x110x60 mm, con acabado superficial calidad vista para viviendas en ambas caras, de madera de abeto rojo (Picea abies). El precio incluye la descarga de la escalera y por medio de eslingas.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</si>
  <si>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</si>
  <si>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</si>
  <si>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</si>
  <si>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</si>
  <si>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</si>
  <si>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</si>
  <si>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</si>
  <si>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mt07ems040aj</t>
  </si>
  <si>
    <t xml:space="preserve">Ud</t>
  </si>
  <si>
    <t xml:space="preserve">Huella de panel contralaminado de madera (CLT), de 900x360x60 mm, formado por tres capas de tablas de madera, encoladas con adhesivo sin urea-formaldehído, con capas sucesivas perpendiculares entre sí y disposición transversal de las tablas en las capas exteriores, acabado superficial calidad vista para viviendas en ambas caras, de madera de abeto rojo (Picea abies), Euroclase D-s2, d0 de reacción al fuego, según UNE-EN 13501-1.</t>
  </si>
  <si>
    <t xml:space="preserve">mt07ems050aj</t>
  </si>
  <si>
    <t xml:space="preserve">Ud</t>
  </si>
  <si>
    <t xml:space="preserve">Tabica, de panel contralaminado de madera (CLT), de 900x110x60 mm, formado por tres capas de tablas de madera, encoladas con adhesivo sin urea-formaldehído, con capas sucesivas perpendiculares entre sí y disposición transversal de las tablas en las capas exteriores, acabado superficial calidad vista para viviendas en ambas caras, de madera de abeto rojo (Picea abies), Euroclase D-s2, d0 de reacción al fuego, según UNE-EN 13501-1.</t>
  </si>
  <si>
    <t xml:space="preserve">mt07ems090</t>
  </si>
  <si>
    <t xml:space="preserve">Ud</t>
  </si>
  <si>
    <t xml:space="preserve">Elementos de fijación mecánica, para montaje de escalera de panel contralaminado de madera (CLT).</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</si>
  <si>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</si>
  <si>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</si>
  <si>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</si>
  <si>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</si>
  <si>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</si>
  <si>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Subtotal equipo y maquinaria:</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</si>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</sst>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76" customWidth="1"/>
    <col min="3" max="3" width="1.36" customWidth="1"/>
    <col min="4" max="4" width="6.29" customWidth="1"/>
    <col min="5" max="5" width="68.85" customWidth="1"/>
    <col min="6" max="6" width="16.66" customWidth="1"/>
    <col min="7" max="7" width="12.2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17</v>
      </c>
      <c r="G10" s="12">
        <v>36.18</v>
      </c>
      <c r="H10" s="12">
        <f ca="1">ROUND(INDIRECT(ADDRESS(ROW()+(0), COLUMN()+(-2), 1))*INDIRECT(ADDRESS(ROW()+(0), COLUMN()+(-1), 1)), 2)</f>
        <v>615.06</v>
      </c>
    </row>
    <row r="11" spans="1:8" ht="66.00" thickBot="1" customHeight="1">
      <c r="A11" s="1" t="s">
        <v>15</v>
      </c>
      <c r="B11" s="1"/>
      <c r="C11" s="10" t="s">
        <v>16</v>
      </c>
      <c r="D11" s="10"/>
      <c r="E11" s="1" t="s">
        <v>17</v>
      </c>
      <c r="F11" s="11">
        <v>17</v>
      </c>
      <c r="G11" s="12">
        <v>21.31</v>
      </c>
      <c r="H11" s="12">
        <f ca="1">ROUND(INDIRECT(ADDRESS(ROW()+(0), COLUMN()+(-2), 1))*INDIRECT(ADDRESS(ROW()+(0), COLUMN()+(-1), 1)), 2)</f>
        <v>362.27</v>
      </c>
    </row>
    <row r="12" spans="1:8" ht="24.00" thickBot="1" customHeight="1">
      <c r="A12" s="1" t="s">
        <v>18</v>
      </c>
      <c r="B12" s="1"/>
      <c r="C12" s="10" t="s">
        <v>19</v>
      </c>
      <c r="D12" s="10"/>
      <c r="E12" s="1" t="s">
        <v>20</v>
      </c>
      <c r="F12" s="13">
        <v>1</v>
      </c>
      <c r="G12" s="14">
        <v>66.24</v>
      </c>
      <c r="H12" s="14">
        <f ca="1">ROUND(INDIRECT(ADDRESS(ROW()+(0), COLUMN()+(-2), 1))*INDIRECT(ADDRESS(ROW()+(0), COLUMN()+(-1), 1)), 2)</f>
        <v>66.24</v>
      </c>
    </row>
    <row r="13" spans="1:8" ht="13.50" thickBot="1" customHeight="1">
      <c r="A13" s="15"/>
      <c r="B13" s="15"/>
      <c r="C13" s="15"/>
      <c r="D13" s="15"/>
      <c r="E13" s="15"/>
      <c r="F13" s="9" t="s">
        <v>21</v>
      </c>
      <c r="G13" s="9"/>
      <c r="H13" s="17">
        <f ca="1">ROUND(SUM(INDIRECT(ADDRESS(ROW()+(-1), COLUMN()+(0), 1)),INDIRECT(ADDRESS(ROW()+(-2), COLUMN()+(0), 1)),INDIRECT(ADDRESS(ROW()+(-3), COLUMN()+(0), 1))), 2)</f>
        <v>1043.57</v>
      </c>
    </row>
    <row r="14" spans="1:8" ht="13.50" thickBot="1" customHeight="1">
      <c r="A14" s="15">
        <v>2</v>
      </c>
      <c r="B14" s="15"/>
      <c r="C14" s="15"/>
      <c r="D14" s="15"/>
      <c r="E14" s="18" t="s">
        <v>22</v>
      </c>
      <c r="F14" s="18"/>
      <c r="G14" s="15"/>
      <c r="H14" s="15"/>
    </row>
    <row r="15" spans="1:8" ht="24.00" thickBot="1" customHeight="1">
      <c r="A15" s="1" t="s">
        <v>23</v>
      </c>
      <c r="B15" s="1"/>
      <c r="C15" s="10" t="s">
        <v>24</v>
      </c>
      <c r="D15" s="10"/>
      <c r="E15" s="1" t="s">
        <v>25</v>
      </c>
      <c r="F15" s="13">
        <v>0.05</v>
      </c>
      <c r="G15" s="14">
        <v>75.04</v>
      </c>
      <c r="H15" s="14">
        <f ca="1">ROUND(INDIRECT(ADDRESS(ROW()+(0), COLUMN()+(-2), 1))*INDIRECT(ADDRESS(ROW()+(0), COLUMN()+(-1), 1)), 2)</f>
        <v>3.75</v>
      </c>
    </row>
    <row r="16" spans="1:8" ht="13.50" thickBot="1" customHeight="1">
      <c r="A16" s="15"/>
      <c r="B16" s="15"/>
      <c r="C16" s="15"/>
      <c r="D16" s="15"/>
      <c r="E16" s="15"/>
      <c r="F16" s="9" t="s">
        <v>26</v>
      </c>
      <c r="G16" s="9"/>
      <c r="H16" s="17">
        <f ca="1">ROUND(SUM(INDIRECT(ADDRESS(ROW()+(-1), COLUMN()+(0), 1))), 2)</f>
        <v>3.75</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8.09</v>
      </c>
      <c r="G18" s="12">
        <v>24.04</v>
      </c>
      <c r="H18" s="12">
        <f ca="1">ROUND(INDIRECT(ADDRESS(ROW()+(0), COLUMN()+(-2), 1))*INDIRECT(ADDRESS(ROW()+(0), COLUMN()+(-1), 1)), 2)</f>
        <v>194.48</v>
      </c>
    </row>
    <row r="19" spans="1:8" ht="13.50" thickBot="1" customHeight="1">
      <c r="A19" s="1" t="s">
        <v>31</v>
      </c>
      <c r="B19" s="1"/>
      <c r="C19" s="10" t="s">
        <v>32</v>
      </c>
      <c r="D19" s="10"/>
      <c r="E19" s="1" t="s">
        <v>33</v>
      </c>
      <c r="F19" s="13">
        <v>16.08</v>
      </c>
      <c r="G19" s="14">
        <v>22.82</v>
      </c>
      <c r="H19" s="14">
        <f ca="1">ROUND(INDIRECT(ADDRESS(ROW()+(0), COLUMN()+(-2), 1))*INDIRECT(ADDRESS(ROW()+(0), COLUMN()+(-1), 1)), 2)</f>
        <v>366.95</v>
      </c>
    </row>
    <row r="20" spans="1:8" ht="13.50" thickBot="1" customHeight="1">
      <c r="A20" s="15"/>
      <c r="B20" s="15"/>
      <c r="C20" s="15"/>
      <c r="D20" s="15"/>
      <c r="E20" s="15"/>
      <c r="F20" s="9" t="s">
        <v>34</v>
      </c>
      <c r="G20" s="9"/>
      <c r="H20" s="17">
        <f ca="1">ROUND(SUM(INDIRECT(ADDRESS(ROW()+(-1), COLUMN()+(0), 1)),INDIRECT(ADDRESS(ROW()+(-2), COLUMN()+(0), 1))), 2)</f>
        <v>561.43</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3">
        <v>2</v>
      </c>
      <c r="G22" s="14">
        <f ca="1">ROUND(SUM(INDIRECT(ADDRESS(ROW()+(-2), COLUMN()+(1), 1)),INDIRECT(ADDRESS(ROW()+(-6), COLUMN()+(1), 1)),INDIRECT(ADDRESS(ROW()+(-9), COLUMN()+(1), 1))), 2)</f>
        <v>1608.75</v>
      </c>
      <c r="H22" s="14">
        <f ca="1">ROUND(INDIRECT(ADDRESS(ROW()+(0), COLUMN()+(-2), 1))*INDIRECT(ADDRESS(ROW()+(0), COLUMN()+(-1), 1))/100, 2)</f>
        <v>32.18</v>
      </c>
    </row>
    <row r="23" spans="1:8" ht="13.50" thickBot="1" customHeight="1">
      <c r="A23" s="8"/>
      <c r="B23" s="8"/>
      <c r="C23" s="8"/>
      <c r="D23" s="8"/>
      <c r="E23" s="8"/>
      <c r="F23" s="21" t="s">
        <v>38</v>
      </c>
      <c r="G23" s="21"/>
      <c r="H23" s="22">
        <f ca="1">ROUND(SUM(INDIRECT(ADDRESS(ROW()+(-1), COLUMN()+(0), 1)),INDIRECT(ADDRESS(ROW()+(-3), COLUMN()+(0), 1)),INDIRECT(ADDRESS(ROW()+(-7), COLUMN()+(0), 1)),INDIRECT(ADDRESS(ROW()+(-10), COLUMN()+(0), 1))), 2)</f>
        <v>1640.93</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s>
  <pageMargins left="0.147638" right="0.147638" top="0.206693" bottom="0.206693" header="0.0" footer="0.0"/>
  <pageSetup paperSize="9" orientation="portrait"/>
  <rowBreaks count="0" manualBreakCount="0">
    </rowBreaks>
</worksheet>
</file>