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<sst xmlns="http://schemas.openxmlformats.org/spreadsheetml/2006/main" count="48" uniqueCount="48">
  <si>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</si>
  <si>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EMI010</t>
  </si>
  <si>
    <t xml:space="preserve">m³</t>
  </si>
  <si>
    <t xml:space="preserve">Muro estructural de balas de paja colocadas en entramado ligero de madera. Sistema CUT.</t>
  </si>
  <si>
    <r>
      <rPr>
        <sz val="8.25"/>
        <color rgb="FF000000"/>
        <rFont val="Arial"/>
        <family val="2"/>
      </rPr>
      <t xml:space="preserve">Muro estructural interior, de 37 cm de espesor, de balas de paja de arroz, trigo y centeno, de 37x47x120 cm, densidad entre 115 y 120 kg/m³ y una humedad relativa menor de 15%, sin semillas, embaladas mecánicamente con cordones de atado con carga de rotura &gt; 120 kPa; colocación en hiladas y a presión, con rastreles de madera aserrada para palets atornillados a los montantes de un entramado ligero de madera, según sistema CUT. Incluso lámina altamente transpirable impermeable al agua de lluvia, para protección temporal de las balas de paja frente a los agentes atmosféricos. El precio no incluye el entramado ligero de madera, la resolución de esquinas, la ejecución y el sellado de las juntas, el revestimiento ni el zuncho perimetral.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</si>
  <si>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</si>
  <si>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</si>
  <si>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</si>
  <si>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</si>
  <si>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</si>
  <si>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</si>
  <si>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</si>
  <si>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mt07emi010a</t>
  </si>
  <si>
    <t xml:space="preserve">Ud</t>
  </si>
  <si>
    <t xml:space="preserve">Bala de paja de arroz, trigo y centeno, de 37x47x120 cm, densidad entre 115 y 120 kg/m³ y una humedad relativa menor de 15%, sin semillas, embalada mecánicamente con cordones de atado con carga de rotura &gt; 120 kPa, Euroclase E de reacción al fuego según UNE-EN 13501-1.</t>
  </si>
  <si>
    <t xml:space="preserve">mt07emi020a</t>
  </si>
  <si>
    <t xml:space="preserve">m³</t>
  </si>
  <si>
    <t xml:space="preserve">Madera aserrada de pino silvestre (Pinus sylvestris) procedente de España para palets, de varias dimensiones, con tratamiento fungicida y con un contenido de humedad inferior al 22%, según UNE-EN 12246</t>
  </si>
  <si>
    <t xml:space="preserve">mt07emr500c2500</t>
  </si>
  <si>
    <t xml:space="preserve">Ud</t>
  </si>
  <si>
    <t xml:space="preserve">Repercusión, por m³ de de entramado ligero de madera, de tornillos rosca-madera de acero inoxidable AISI 304, para clases de servicio 1, 2 y 3 según UNE-EN 1995-1-1.</t>
  </si>
  <si>
    <t xml:space="preserve">mt15mbv040</t>
  </si>
  <si>
    <t xml:space="preserve">m²</t>
  </si>
  <si>
    <t xml:space="preserve">Lámina altamente transpirable impermeable al agua de lluvia, de polietileno de alta densidad (PEAD/HDPE), de 0,4 mm de espesor y 124 g/m², de 0,02 m de espesor de aire equivalente frente a la difusión de vapor de agua, según UNE-EN 1931, estanqueidad al agua clase W1 según UNE-EN 1928, Euroclase E de reacción al fuego, según UNE-EN 13501-1, suministrada en rollos de 1,50x50 m, según UNE-EN 13859-2.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</si>
  <si>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</si>
  <si>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</si>
  <si>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</si>
  <si>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</si>
  <si>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</si>
  <si>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</si>
  <si>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</si>
  <si>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</si>
  <si>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</si>
  <si>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</si>
  <si>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</si>
  <si>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</si>
  <si>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4,12€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</si>
  <si>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</si>
  <si>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</si>
  <si>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</si>
  <si>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</si>
  <si>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</si>
  <si>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13859-2:2010</t>
  </si>
  <si>
    <t xml:space="preserve">1/3/4</t>
  </si>
  <si>
    <t xml:space="preserve">Láminas flexibles para impermeabilización. Definiciones y características de las láminas auxiliares. Parte 2: Láminas auxiliares para muros.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</si>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</sst>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2.55" customWidth="1"/>
    <col min="4" max="4" width="7.65" customWidth="1"/>
    <col min="5" max="5" width="68.34" customWidth="1"/>
    <col min="6" max="6" width="3.06" customWidth="1"/>
    <col min="7" max="7" width="9.69" customWidth="1"/>
    <col min="8" max="8" width="3.91" customWidth="1"/>
    <col min="9" max="9" width="10.37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45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"/>
      <c r="G10" s="11">
        <v>5</v>
      </c>
      <c r="H10" s="11"/>
      <c r="I10" s="12">
        <v>2.1</v>
      </c>
      <c r="J10" s="12">
        <f ca="1">ROUND(INDIRECT(ADDRESS(ROW()+(0), COLUMN()+(-3), 1))*INDIRECT(ADDRESS(ROW()+(0), COLUMN()+(-1), 1)), 2)</f>
        <v>10.5</v>
      </c>
    </row>
    <row r="11" spans="1:10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"/>
      <c r="G11" s="11">
        <v>0.016</v>
      </c>
      <c r="H11" s="11"/>
      <c r="I11" s="12">
        <v>350</v>
      </c>
      <c r="J11" s="12">
        <f ca="1">ROUND(INDIRECT(ADDRESS(ROW()+(0), COLUMN()+(-3), 1))*INDIRECT(ADDRESS(ROW()+(0), COLUMN()+(-1), 1)), 2)</f>
        <v>5.6</v>
      </c>
    </row>
    <row r="12" spans="1:10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"/>
      <c r="G12" s="11">
        <v>0.1</v>
      </c>
      <c r="H12" s="11"/>
      <c r="I12" s="12">
        <v>25</v>
      </c>
      <c r="J12" s="12">
        <f ca="1">ROUND(INDIRECT(ADDRESS(ROW()+(0), COLUMN()+(-3), 1))*INDIRECT(ADDRESS(ROW()+(0), COLUMN()+(-1), 1)), 2)</f>
        <v>2.5</v>
      </c>
    </row>
    <row r="13" spans="1:10" ht="66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"/>
      <c r="G13" s="13">
        <v>0.4</v>
      </c>
      <c r="H13" s="13"/>
      <c r="I13" s="14">
        <v>2</v>
      </c>
      <c r="J13" s="14">
        <f ca="1">ROUND(INDIRECT(ADDRESS(ROW()+(0), COLUMN()+(-3), 1))*INDIRECT(ADDRESS(ROW()+(0), COLUMN()+(-1), 1)), 2)</f>
        <v>0.8</v>
      </c>
    </row>
    <row r="14" spans="1:10" ht="13.50" thickBot="1" customHeight="1">
      <c r="A14" s="15"/>
      <c r="B14" s="15"/>
      <c r="C14" s="15"/>
      <c r="D14" s="15"/>
      <c r="E14" s="15"/>
      <c r="F14" s="15"/>
      <c r="G14" s="9" t="s">
        <v>24</v>
      </c>
      <c r="H14" s="9"/>
      <c r="I14" s="9"/>
      <c r="J14" s="17">
        <f ca="1">ROUND(SUM(INDIRECT(ADDRESS(ROW()+(-1), COLUMN()+(0), 1)),INDIRECT(ADDRESS(ROW()+(-2), COLUMN()+(0), 1)),INDIRECT(ADDRESS(ROW()+(-3), COLUMN()+(0), 1)),INDIRECT(ADDRESS(ROW()+(-4), COLUMN()+(0), 1))), 2)</f>
        <v>19.4</v>
      </c>
    </row>
    <row r="15" spans="1:10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8"/>
      <c r="H15" s="18"/>
      <c r="I15" s="15"/>
      <c r="J15" s="15"/>
    </row>
    <row r="16" spans="1:10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"/>
      <c r="G16" s="11">
        <v>0.769</v>
      </c>
      <c r="H16" s="11"/>
      <c r="I16" s="12">
        <v>25.84</v>
      </c>
      <c r="J16" s="12">
        <f ca="1">ROUND(INDIRECT(ADDRESS(ROW()+(0), COLUMN()+(-3), 1))*INDIRECT(ADDRESS(ROW()+(0), COLUMN()+(-1), 1)), 2)</f>
        <v>19.87</v>
      </c>
    </row>
    <row r="17" spans="1:10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"/>
      <c r="G17" s="13">
        <v>1.538</v>
      </c>
      <c r="H17" s="13"/>
      <c r="I17" s="14">
        <v>24.53</v>
      </c>
      <c r="J17" s="14">
        <f ca="1">ROUND(INDIRECT(ADDRESS(ROW()+(0), COLUMN()+(-3), 1))*INDIRECT(ADDRESS(ROW()+(0), COLUMN()+(-1), 1)), 2)</f>
        <v>37.73</v>
      </c>
    </row>
    <row r="18" spans="1:10" ht="13.50" thickBot="1" customHeight="1">
      <c r="A18" s="15"/>
      <c r="B18" s="15"/>
      <c r="C18" s="15"/>
      <c r="D18" s="15"/>
      <c r="E18" s="15"/>
      <c r="F18" s="15"/>
      <c r="G18" s="9" t="s">
        <v>32</v>
      </c>
      <c r="H18" s="9"/>
      <c r="I18" s="9"/>
      <c r="J18" s="17">
        <f ca="1">ROUND(SUM(INDIRECT(ADDRESS(ROW()+(-1), COLUMN()+(0), 1)),INDIRECT(ADDRESS(ROW()+(-2), COLUMN()+(0), 1))), 2)</f>
        <v>57.6</v>
      </c>
    </row>
    <row r="19" spans="1:10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8"/>
      <c r="H19" s="18"/>
      <c r="I19" s="15"/>
      <c r="J19" s="15"/>
    </row>
    <row r="20" spans="1:10" ht="13.50" thickBot="1" customHeight="1">
      <c r="A20" s="19"/>
      <c r="B20" s="19"/>
      <c r="C20" s="19"/>
      <c r="D20" s="20" t="s">
        <v>34</v>
      </c>
      <c r="E20" s="19" t="s">
        <v>35</v>
      </c>
      <c r="F20" s="19"/>
      <c r="G20" s="13">
        <v>2</v>
      </c>
      <c r="H20" s="13"/>
      <c r="I20" s="14">
        <f ca="1">ROUND(SUM(INDIRECT(ADDRESS(ROW()+(-2), COLUMN()+(1), 1)),INDIRECT(ADDRESS(ROW()+(-6), COLUMN()+(1), 1))), 2)</f>
        <v>77</v>
      </c>
      <c r="J20" s="14">
        <f ca="1">ROUND(INDIRECT(ADDRESS(ROW()+(0), COLUMN()+(-3), 1))*INDIRECT(ADDRESS(ROW()+(0), COLUMN()+(-1), 1))/100, 2)</f>
        <v>1.54</v>
      </c>
    </row>
    <row r="21" spans="1:10" ht="13.50" thickBot="1" customHeight="1">
      <c r="A21" s="21" t="s">
        <v>36</v>
      </c>
      <c r="B21" s="21"/>
      <c r="C21" s="21"/>
      <c r="D21" s="22"/>
      <c r="E21" s="23"/>
      <c r="F21" s="23"/>
      <c r="G21" s="24" t="s">
        <v>37</v>
      </c>
      <c r="H21" s="24"/>
      <c r="I21" s="25"/>
      <c r="J21" s="26">
        <f ca="1">ROUND(SUM(INDIRECT(ADDRESS(ROW()+(-1), COLUMN()+(0), 1)),INDIRECT(ADDRESS(ROW()+(-3), COLUMN()+(0), 1)),INDIRECT(ADDRESS(ROW()+(-7), COLUMN()+(0), 1))), 2)</f>
        <v>78.54</v>
      </c>
    </row>
    <row r="24" spans="1:10" ht="13.50" thickBot="1" customHeight="1">
      <c r="A24" s="27" t="s">
        <v>38</v>
      </c>
      <c r="B24" s="27"/>
      <c r="C24" s="27"/>
      <c r="D24" s="27"/>
      <c r="E24" s="27"/>
      <c r="F24" s="27" t="s">
        <v>39</v>
      </c>
      <c r="G24" s="27"/>
      <c r="H24" s="27" t="s">
        <v>40</v>
      </c>
      <c r="I24" s="27"/>
      <c r="J24" s="27" t="s">
        <v>41</v>
      </c>
    </row>
    <row r="25" spans="1:10" ht="13.50" thickBot="1" customHeight="1">
      <c r="A25" s="28" t="s">
        <v>42</v>
      </c>
      <c r="B25" s="28"/>
      <c r="C25" s="28"/>
      <c r="D25" s="28"/>
      <c r="E25" s="28"/>
      <c r="F25" s="29">
        <v>142011</v>
      </c>
      <c r="G25" s="29"/>
      <c r="H25" s="29">
        <v>142012</v>
      </c>
      <c r="I25" s="29"/>
      <c r="J25" s="29" t="s">
        <v>43</v>
      </c>
    </row>
    <row r="26" spans="1:10" ht="24.00" thickBot="1" customHeight="1">
      <c r="A26" s="30" t="s">
        <v>44</v>
      </c>
      <c r="B26" s="30"/>
      <c r="C26" s="30"/>
      <c r="D26" s="30"/>
      <c r="E26" s="30"/>
      <c r="F26" s="31"/>
      <c r="G26" s="31"/>
      <c r="H26" s="31"/>
      <c r="I26" s="31"/>
      <c r="J26" s="31"/>
    </row>
    <row r="29" spans="1:1" ht="33.75" thickBot="1" customHeight="1">
      <c r="A29" s="1" t="s">
        <v>45</v>
      </c>
      <c r="B29" s="1"/>
      <c r="C29" s="1"/>
      <c r="D29" s="1"/>
      <c r="E29" s="1"/>
      <c r="F29" s="1"/>
      <c r="G29" s="1"/>
      <c r="H29" s="1"/>
      <c r="I29" s="1"/>
      <c r="J29" s="1"/>
    </row>
    <row r="30" spans="1:1" ht="33.75" thickBot="1" customHeight="1">
      <c r="A30" s="1" t="s">
        <v>46</v>
      </c>
      <c r="B30" s="1"/>
      <c r="C30" s="1"/>
      <c r="D30" s="1"/>
      <c r="E30" s="1"/>
      <c r="F30" s="1"/>
      <c r="G30" s="1"/>
      <c r="H30" s="1"/>
      <c r="I30" s="1"/>
      <c r="J30" s="1"/>
    </row>
    <row r="31" spans="1:1" ht="33.75" thickBot="1" customHeight="1">
      <c r="A31" s="1" t="s">
        <v>47</v>
      </c>
      <c r="B31" s="1"/>
      <c r="C31" s="1"/>
      <c r="D31" s="1"/>
      <c r="E31" s="1"/>
      <c r="F31" s="1"/>
      <c r="G31" s="1"/>
      <c r="H31" s="1"/>
      <c r="I31" s="1"/>
      <c r="J31" s="1"/>
    </row>
  </sheetData>
  <mergeCells count="52">
    <mergeCell ref="A1:J1"/>
    <mergeCell ref="C3:J3"/>
    <mergeCell ref="A5:J5"/>
    <mergeCell ref="A8:C8"/>
    <mergeCell ref="E8:F8"/>
    <mergeCell ref="G8:H8"/>
    <mergeCell ref="A9:C9"/>
    <mergeCell ref="E9:H9"/>
    <mergeCell ref="A10:C10"/>
    <mergeCell ref="E10:F10"/>
    <mergeCell ref="G10:H10"/>
    <mergeCell ref="A11:C11"/>
    <mergeCell ref="E11:F11"/>
    <mergeCell ref="G11:H11"/>
    <mergeCell ref="A12:C12"/>
    <mergeCell ref="E12:F12"/>
    <mergeCell ref="G12:H12"/>
    <mergeCell ref="A13:C13"/>
    <mergeCell ref="E13:F13"/>
    <mergeCell ref="G13:H13"/>
    <mergeCell ref="A14:C14"/>
    <mergeCell ref="E14:F14"/>
    <mergeCell ref="G14:I14"/>
    <mergeCell ref="A15:C15"/>
    <mergeCell ref="E15:H15"/>
    <mergeCell ref="A16:C16"/>
    <mergeCell ref="E16:F16"/>
    <mergeCell ref="G16:H16"/>
    <mergeCell ref="A17:C17"/>
    <mergeCell ref="E17:F17"/>
    <mergeCell ref="G17:H17"/>
    <mergeCell ref="A18:C18"/>
    <mergeCell ref="E18:F18"/>
    <mergeCell ref="G18:I18"/>
    <mergeCell ref="A19:C19"/>
    <mergeCell ref="E19:H19"/>
    <mergeCell ref="A20:C20"/>
    <mergeCell ref="E20:F20"/>
    <mergeCell ref="G20:H20"/>
    <mergeCell ref="A21:F21"/>
    <mergeCell ref="G21:I21"/>
    <mergeCell ref="A24:E24"/>
    <mergeCell ref="F24:G24"/>
    <mergeCell ref="H24:I24"/>
    <mergeCell ref="A25:E25"/>
    <mergeCell ref="F25:G26"/>
    <mergeCell ref="H25:I26"/>
    <mergeCell ref="J25:J26"/>
    <mergeCell ref="A26:E26"/>
    <mergeCell ref="A29:J29"/>
    <mergeCell ref="A30:J30"/>
    <mergeCell ref="A31:J31"/>
  </mergeCells>
  <pageMargins left="0.147638" right="0.147638" top="0.206693" bottom="0.206693" header="0.0" footer="0.0"/>
  <pageSetup paperSize="9" orientation="portrait"/>
  <rowBreaks count="0" manualBreakCount="0">
    </rowBreaks>
</worksheet>
</file>