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<sst xmlns="http://schemas.openxmlformats.org/spreadsheetml/2006/main" count="32" uniqueCount="32">
  <si>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</si>
  <si>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EMT005</t>
  </si>
  <si>
    <t xml:space="preserve">m²</t>
  </si>
  <si>
    <t xml:space="preserve">Tablero estructural de madera para forjado, bajo estructura de madera.</t>
  </si>
  <si>
    <r>
      <rPr>
        <sz val="8.25"/>
        <color rgb="FF000000"/>
        <rFont val="Arial"/>
        <family val="2"/>
      </rPr>
      <t xml:space="preserve">Tablero estructural de fibras de madera y resinas sintéticas de densidad media tipo MDF.HLS, hidrófugo, con bordes canteados, de 10 mm de espesor, fijado con tornillos de cabeza avellanada, de acero al carbono, para forjado, bajo estructura de madera.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</si>
  <si>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</si>
  <si>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</si>
  <si>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</si>
  <si>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</si>
  <si>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</si>
  <si>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</si>
  <si>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</si>
  <si>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mt07tdm070a</t>
  </si>
  <si>
    <t xml:space="preserve">m²</t>
  </si>
  <si>
    <t xml:space="preserve">Tablero estructural de fibras de madera y resinas sintéticas de densidad media tipo MDF.HLS según UNE-EN 622-5, hidrófugo, con bordes canteados, de 10 mm de espesor, clase E1 según UNE-EN 717-1, Euroclase D-s2, d0 de reacción al fuego según UNE-EN 13501-1.</t>
  </si>
  <si>
    <t xml:space="preserve">mt07emr118ga</t>
  </si>
  <si>
    <t xml:space="preserve">Ud</t>
  </si>
  <si>
    <t xml:space="preserve">Tornillo de cabeza avellanada, de 4,5 mm de diámetro y 50 mm de longitud, de acero al carbono, con tratamiento superficial a base de resina epoxi, para clases de servicio 1, 2 y 3 según UNE-EN 1995-1-1.</t>
  </si>
  <si>
    <t xml:space="preserve">Subtotal materiales:</t>
  </si>
  <si>
    <t xml:space="preserve">Mano de obra</t>
  </si>
  <si>
    <t xml:space="preserve">mo048</t>
  </si>
  <si>
    <t xml:space="preserve">h</t>
  </si>
  <si>
    <t xml:space="preserve">Oficial 1ª montador de estructura de madera.</t>
  </si>
  <si>
    <t xml:space="preserve">mo095</t>
  </si>
  <si>
    <t xml:space="preserve">h</t>
  </si>
  <si>
    <t xml:space="preserve">Ayudante montador de estructura de madera.</t>
  </si>
  <si>
    <t xml:space="preserve">Subtotal mano de obra:</t>
  </si>
  <si>
    <t xml:space="preserve">Costes directos complementarios</t>
  </si>
  <si>
    <t xml:space="preserve">%</t>
  </si>
  <si>
    <t xml:space="preserve">Costes directos complementarios</t>
  </si>
  <si>
    <t xml:space="preserve">Coste de mantenimiento decenal: 1,86€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</si>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</sst>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6.46" customWidth="1"/>
    <col min="5" max="5" width="74.63"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1.05</v>
      </c>
      <c r="G10" s="12">
        <v>4.8</v>
      </c>
      <c r="H10" s="12">
        <f ca="1">ROUND(INDIRECT(ADDRESS(ROW()+(0), COLUMN()+(-2), 1))*INDIRECT(ADDRESS(ROW()+(0), COLUMN()+(-1), 1)), 2)</f>
        <v>5.04</v>
      </c>
    </row>
    <row r="11" spans="1:8" ht="34.50" thickBot="1" customHeight="1">
      <c r="A11" s="1" t="s">
        <v>15</v>
      </c>
      <c r="B11" s="1"/>
      <c r="C11" s="10" t="s">
        <v>16</v>
      </c>
      <c r="D11" s="10"/>
      <c r="E11" s="1" t="s">
        <v>17</v>
      </c>
      <c r="F11" s="13">
        <v>9</v>
      </c>
      <c r="G11" s="14">
        <v>0.18</v>
      </c>
      <c r="H11" s="14">
        <f ca="1">ROUND(INDIRECT(ADDRESS(ROW()+(0), COLUMN()+(-2), 1))*INDIRECT(ADDRESS(ROW()+(0), COLUMN()+(-1), 1)), 2)</f>
        <v>1.62</v>
      </c>
    </row>
    <row r="12" spans="1:8" ht="13.50" thickBot="1" customHeight="1">
      <c r="A12" s="15"/>
      <c r="B12" s="15"/>
      <c r="C12" s="15"/>
      <c r="D12" s="15"/>
      <c r="E12" s="15"/>
      <c r="F12" s="9" t="s">
        <v>18</v>
      </c>
      <c r="G12" s="9"/>
      <c r="H12" s="17">
        <f ca="1">ROUND(SUM(INDIRECT(ADDRESS(ROW()+(-1), COLUMN()+(0), 1)),INDIRECT(ADDRESS(ROW()+(-2), COLUMN()+(0), 1))), 2)</f>
        <v>6.66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0.18</v>
      </c>
      <c r="G14" s="12">
        <v>23.03</v>
      </c>
      <c r="H14" s="12">
        <f ca="1">ROUND(INDIRECT(ADDRESS(ROW()+(0), COLUMN()+(-2), 1))*INDIRECT(ADDRESS(ROW()+(0), COLUMN()+(-1), 1)), 2)</f>
        <v>4.15</v>
      </c>
    </row>
    <row r="15" spans="1:8" ht="13.50" thickBot="1" customHeight="1">
      <c r="A15" s="1" t="s">
        <v>23</v>
      </c>
      <c r="B15" s="1"/>
      <c r="C15" s="10" t="s">
        <v>24</v>
      </c>
      <c r="D15" s="10"/>
      <c r="E15" s="1" t="s">
        <v>25</v>
      </c>
      <c r="F15" s="13">
        <v>0.18</v>
      </c>
      <c r="G15" s="14">
        <v>21.86</v>
      </c>
      <c r="H15" s="14">
        <f ca="1">ROUND(INDIRECT(ADDRESS(ROW()+(0), COLUMN()+(-2), 1))*INDIRECT(ADDRESS(ROW()+(0), COLUMN()+(-1), 1)), 2)</f>
        <v>3.93</v>
      </c>
    </row>
    <row r="16" spans="1:8" ht="13.50" thickBot="1" customHeight="1">
      <c r="A16" s="15"/>
      <c r="B16" s="15"/>
      <c r="C16" s="15"/>
      <c r="D16" s="15"/>
      <c r="E16" s="15"/>
      <c r="F16" s="9" t="s">
        <v>26</v>
      </c>
      <c r="G16" s="9"/>
      <c r="H16" s="17">
        <f ca="1">ROUND(SUM(INDIRECT(ADDRESS(ROW()+(-1), COLUMN()+(0), 1)),INDIRECT(ADDRESS(ROW()+(-2), COLUMN()+(0), 1))), 2)</f>
        <v>8.08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14.74</v>
      </c>
      <c r="H18" s="14">
        <f ca="1">ROUND(INDIRECT(ADDRESS(ROW()+(0), COLUMN()+(-2), 1))*INDIRECT(ADDRESS(ROW()+(0), COLUMN()+(-1), 1))/100, 2)</f>
        <v>0.29</v>
      </c>
    </row>
    <row r="19" spans="1:8" ht="13.50" thickBot="1" customHeight="1">
      <c r="A19" s="21" t="s">
        <v>30</v>
      </c>
      <c r="B19" s="21"/>
      <c r="C19" s="22"/>
      <c r="D19" s="22"/>
      <c r="E19" s="23"/>
      <c r="F19" s="24" t="s">
        <v>31</v>
      </c>
      <c r="G19" s="25"/>
      <c r="H19" s="26">
        <f ca="1">ROUND(SUM(INDIRECT(ADDRESS(ROW()+(-1), COLUMN()+(0), 1)),INDIRECT(ADDRESS(ROW()+(-3), COLUMN()+(0), 1)),INDIRECT(ADDRESS(ROW()+(-7), COLUMN()+(0), 1))), 2)</f>
        <v>15.03</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