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<sst xmlns="http://schemas.openxmlformats.org/spreadsheetml/2006/main" count="45" uniqueCount="45">
  <si>
    <t xml:space="preserve"/>
  </si>
  <si>
    <t xml:space="preserve">EMT005</t>
  </si>
  <si>
    <t xml:space="preserve">m²</t>
  </si>
  <si>
    <t xml:space="preserve">Tablero estructural de madera para forjado, bajo estructura de madera.</t>
  </si>
  <si>
    <r>
      <rPr>
        <sz val="8.25"/>
        <color rgb="FF000000"/>
        <rFont val="Arial"/>
        <family val="2"/>
      </rPr>
      <t xml:space="preserve">Tablero estructural de partículas de madera para uso en ambiente seco, tipo P6, según UNE-EN 312, de 2400x590 mm y 38 mm de espesor, machihembrado en sus cuatro cantos, con adhesivo con clase de durabilidad D4 en las juntas, fijado con tornillos de cabeza avellanada, de acero al carbono, para forjado, bajo estructura de madera.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</si>
  <si>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</si>
  <si>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</si>
  <si>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</si>
  <si>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</si>
  <si>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</si>
  <si>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</si>
  <si>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</si>
  <si>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mt08eff020l</t>
  </si>
  <si>
    <t xml:space="preserve">m²</t>
  </si>
  <si>
    <t xml:space="preserve">Tablero estructural de partículas de madera para uso en ambiente seco, tipo P6, según UNE-EN 312, de 2400x590 mm y 38 mm de espesor, machihembrado en sus cuatro cantos, Euroclase D-s2, d0 de reacción al fuego, según UNE-EN 13501-1, clase E1 en emisión de formaldehído, según UNE-EN 13986.</t>
  </si>
  <si>
    <t xml:space="preserve">mt07emr118lb</t>
  </si>
  <si>
    <t xml:space="preserve">Ud</t>
  </si>
  <si>
    <t xml:space="preserve">Tornillo de cabeza avellanada, de 6 mm de diámetro y 120 mm de longitud, de acero al carbono, con tratamiento superficial a base de resina epoxi, para clases de servicio 1, 2 y 3 según UNE-EN 1995-1-1.</t>
  </si>
  <si>
    <t xml:space="preserve">mt18mva180a</t>
  </si>
  <si>
    <t xml:space="preserve">kg</t>
  </si>
  <si>
    <t xml:space="preserve">Adhesivo de dos componentes, con clase de durabilidad D4 según UNE-EN 204, a base de poliacetato de vinilo en dispersión acuosa y endurecedor a base de cloruro de aluminio.</t>
  </si>
  <si>
    <t xml:space="preserve">Subtotal materiales:</t>
  </si>
  <si>
    <t xml:space="preserve">Mano de obra</t>
  </si>
  <si>
    <t xml:space="preserve">mo048</t>
  </si>
  <si>
    <t xml:space="preserve">h</t>
  </si>
  <si>
    <t xml:space="preserve">Oficial 1ª montador de estructura de madera.</t>
  </si>
  <si>
    <t xml:space="preserve">mo095</t>
  </si>
  <si>
    <t xml:space="preserve">h</t>
  </si>
  <si>
    <t xml:space="preserve">Ayudante montador de estructura de madera.</t>
  </si>
  <si>
    <t xml:space="preserve">Subtotal mano de obra:</t>
  </si>
  <si>
    <t xml:space="preserve">Costes directos complementarios</t>
  </si>
  <si>
    <t xml:space="preserve">%</t>
  </si>
  <si>
    <t xml:space="preserve">Costes directos complementarios</t>
  </si>
  <si>
    <t xml:space="preserve">Coste de mantenimiento decenal: 4,29€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</si>
  <si>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</si>
  <si>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</si>
  <si>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</si>
  <si>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</si>
  <si>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</si>
  <si>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</si>
  <si>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</si>
  <si>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Tableros  derivados  de  la  madera  para  utilización en  la  construcción.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</si>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</sst>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5.78" customWidth="1"/>
    <col min="5" max="5" width="72.08"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1.05</v>
      </c>
      <c r="H10" s="11"/>
      <c r="I10" s="12">
        <v>19.02</v>
      </c>
      <c r="J10" s="12">
        <f ca="1">ROUND(INDIRECT(ADDRESS(ROW()+(0), COLUMN()+(-3), 1))*INDIRECT(ADDRESS(ROW()+(0), COLUMN()+(-1), 1)), 2)</f>
        <v>19.97</v>
      </c>
    </row>
    <row r="11" spans="1:10" ht="34.50" thickBot="1" customHeight="1">
      <c r="A11" s="1" t="s">
        <v>15</v>
      </c>
      <c r="B11" s="1"/>
      <c r="C11" s="10" t="s">
        <v>16</v>
      </c>
      <c r="D11" s="10"/>
      <c r="E11" s="1" t="s">
        <v>17</v>
      </c>
      <c r="F11" s="1"/>
      <c r="G11" s="11">
        <v>9</v>
      </c>
      <c r="H11" s="11"/>
      <c r="I11" s="12">
        <v>0.58</v>
      </c>
      <c r="J11" s="12">
        <f ca="1">ROUND(INDIRECT(ADDRESS(ROW()+(0), COLUMN()+(-3), 1))*INDIRECT(ADDRESS(ROW()+(0), COLUMN()+(-1), 1)), 2)</f>
        <v>5.22</v>
      </c>
    </row>
    <row r="12" spans="1:10" ht="34.50" thickBot="1" customHeight="1">
      <c r="A12" s="1" t="s">
        <v>18</v>
      </c>
      <c r="B12" s="1"/>
      <c r="C12" s="10" t="s">
        <v>19</v>
      </c>
      <c r="D12" s="10"/>
      <c r="E12" s="1" t="s">
        <v>20</v>
      </c>
      <c r="F12" s="1"/>
      <c r="G12" s="13">
        <v>0.066</v>
      </c>
      <c r="H12" s="13"/>
      <c r="I12" s="14">
        <v>10.21</v>
      </c>
      <c r="J12" s="14">
        <f ca="1">ROUND(INDIRECT(ADDRESS(ROW()+(0), COLUMN()+(-3), 1))*INDIRECT(ADDRESS(ROW()+(0), COLUMN()+(-1), 1)), 2)</f>
        <v>0.67</v>
      </c>
    </row>
    <row r="13" spans="1:10" ht="13.50" thickBot="1" customHeight="1">
      <c r="A13" s="15"/>
      <c r="B13" s="15"/>
      <c r="C13" s="15"/>
      <c r="D13" s="15"/>
      <c r="E13" s="15"/>
      <c r="F13" s="15"/>
      <c r="G13" s="9" t="s">
        <v>21</v>
      </c>
      <c r="H13" s="9"/>
      <c r="I13" s="9"/>
      <c r="J13" s="17">
        <f ca="1">ROUND(SUM(INDIRECT(ADDRESS(ROW()+(-1), COLUMN()+(0), 1)),INDIRECT(ADDRESS(ROW()+(-2), COLUMN()+(0), 1)),INDIRECT(ADDRESS(ROW()+(-3), COLUMN()+(0), 1))), 2)</f>
        <v>25.86</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0.18</v>
      </c>
      <c r="H15" s="11"/>
      <c r="I15" s="12">
        <v>23.03</v>
      </c>
      <c r="J15" s="12">
        <f ca="1">ROUND(INDIRECT(ADDRESS(ROW()+(0), COLUMN()+(-3), 1))*INDIRECT(ADDRESS(ROW()+(0), COLUMN()+(-1), 1)), 2)</f>
        <v>4.15</v>
      </c>
    </row>
    <row r="16" spans="1:10" ht="13.50" thickBot="1" customHeight="1">
      <c r="A16" s="1" t="s">
        <v>26</v>
      </c>
      <c r="B16" s="1"/>
      <c r="C16" s="10" t="s">
        <v>27</v>
      </c>
      <c r="D16" s="10"/>
      <c r="E16" s="1" t="s">
        <v>28</v>
      </c>
      <c r="F16" s="1"/>
      <c r="G16" s="13">
        <v>0.18</v>
      </c>
      <c r="H16" s="13"/>
      <c r="I16" s="14">
        <v>21.86</v>
      </c>
      <c r="J16" s="14">
        <f ca="1">ROUND(INDIRECT(ADDRESS(ROW()+(0), COLUMN()+(-3), 1))*INDIRECT(ADDRESS(ROW()+(0), COLUMN()+(-1), 1)), 2)</f>
        <v>3.93</v>
      </c>
    </row>
    <row r="17" spans="1:10" ht="13.50" thickBot="1" customHeight="1">
      <c r="A17" s="15"/>
      <c r="B17" s="15"/>
      <c r="C17" s="15"/>
      <c r="D17" s="15"/>
      <c r="E17" s="15"/>
      <c r="F17" s="15"/>
      <c r="G17" s="9" t="s">
        <v>29</v>
      </c>
      <c r="H17" s="9"/>
      <c r="I17" s="9"/>
      <c r="J17" s="17">
        <f ca="1">ROUND(SUM(INDIRECT(ADDRESS(ROW()+(-1), COLUMN()+(0), 1)),INDIRECT(ADDRESS(ROW()+(-2), COLUMN()+(0), 1))), 2)</f>
        <v>8.08</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2</v>
      </c>
      <c r="H19" s="13"/>
      <c r="I19" s="14">
        <f ca="1">ROUND(SUM(INDIRECT(ADDRESS(ROW()+(-2), COLUMN()+(1), 1)),INDIRECT(ADDRESS(ROW()+(-6), COLUMN()+(1), 1))), 2)</f>
        <v>33.94</v>
      </c>
      <c r="J19" s="14">
        <f ca="1">ROUND(INDIRECT(ADDRESS(ROW()+(0), COLUMN()+(-3), 1))*INDIRECT(ADDRESS(ROW()+(0), COLUMN()+(-1), 1))/100, 2)</f>
        <v>0.68</v>
      </c>
    </row>
    <row r="20" spans="1:10" ht="13.50" thickBot="1" customHeight="1">
      <c r="A20" s="21" t="s">
        <v>33</v>
      </c>
      <c r="B20" s="21"/>
      <c r="C20" s="22"/>
      <c r="D20" s="22"/>
      <c r="E20" s="23"/>
      <c r="F20" s="23"/>
      <c r="G20" s="24" t="s">
        <v>34</v>
      </c>
      <c r="H20" s="24"/>
      <c r="I20" s="25"/>
      <c r="J20" s="26">
        <f ca="1">ROUND(SUM(INDIRECT(ADDRESS(ROW()+(-1), COLUMN()+(0), 1)),INDIRECT(ADDRESS(ROW()+(-3), COLUMN()+(0), 1)),INDIRECT(ADDRESS(ROW()+(-7), COLUMN()+(0), 1))), 2)</f>
        <v>34.62</v>
      </c>
    </row>
    <row r="23" spans="1:10" ht="13.50" thickBot="1" customHeight="1">
      <c r="A23" s="27" t="s">
        <v>35</v>
      </c>
      <c r="B23" s="27"/>
      <c r="C23" s="27"/>
      <c r="D23" s="27"/>
      <c r="E23" s="27"/>
      <c r="F23" s="27" t="s">
        <v>36</v>
      </c>
      <c r="G23" s="27"/>
      <c r="H23" s="27" t="s">
        <v>37</v>
      </c>
      <c r="I23" s="27"/>
      <c r="J23" s="27" t="s">
        <v>38</v>
      </c>
    </row>
    <row r="24" spans="1:10" ht="13.50" thickBot="1" customHeight="1">
      <c r="A24" s="28" t="s">
        <v>39</v>
      </c>
      <c r="B24" s="28"/>
      <c r="C24" s="28"/>
      <c r="D24" s="28"/>
      <c r="E24" s="28"/>
      <c r="F24" s="29">
        <v>1.3112e+007</v>
      </c>
      <c r="G24" s="29"/>
      <c r="H24" s="29">
        <v>1.3112e+007</v>
      </c>
      <c r="I24" s="29"/>
      <c r="J24" s="29" t="s">
        <v>40</v>
      </c>
    </row>
    <row r="25" spans="1:10" ht="24.00" thickBot="1" customHeight="1">
      <c r="A25" s="30" t="s">
        <v>41</v>
      </c>
      <c r="B25" s="30"/>
      <c r="C25" s="30"/>
      <c r="D25" s="30"/>
      <c r="E25" s="30"/>
      <c r="F25" s="31"/>
      <c r="G25" s="31"/>
      <c r="H25" s="31"/>
      <c r="I25" s="31"/>
      <c r="J25" s="31"/>
    </row>
    <row r="28" spans="1:1" ht="33.75" thickBot="1" customHeight="1">
      <c r="A28" s="1" t="s">
        <v>42</v>
      </c>
      <c r="B28" s="1"/>
      <c r="C28" s="1"/>
      <c r="D28" s="1"/>
      <c r="E28" s="1"/>
      <c r="F28" s="1"/>
      <c r="G28" s="1"/>
      <c r="H28" s="1"/>
      <c r="I28" s="1"/>
      <c r="J28" s="1"/>
    </row>
    <row r="29" spans="1:1" ht="33.75" thickBot="1" customHeight="1">
      <c r="A29" s="1" t="s">
        <v>43</v>
      </c>
      <c r="B29" s="1"/>
      <c r="C29" s="1"/>
      <c r="D29" s="1"/>
      <c r="E29" s="1"/>
      <c r="F29" s="1"/>
      <c r="G29" s="1"/>
      <c r="H29" s="1"/>
      <c r="I29" s="1"/>
      <c r="J29" s="1"/>
    </row>
    <row r="30" spans="1:1" ht="33.75" thickBot="1" customHeight="1">
      <c r="A30" s="1" t="s">
        <v>44</v>
      </c>
      <c r="B30" s="1"/>
      <c r="C30" s="1"/>
      <c r="D30" s="1"/>
      <c r="E30" s="1"/>
      <c r="F30" s="1"/>
      <c r="G30" s="1"/>
      <c r="H30" s="1"/>
      <c r="I30" s="1"/>
      <c r="J30" s="1"/>
    </row>
  </sheetData>
  <mergeCells count="62">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F20"/>
    <mergeCell ref="G20:I20"/>
    <mergeCell ref="A23:E23"/>
    <mergeCell ref="F23:G23"/>
    <mergeCell ref="H23:I23"/>
    <mergeCell ref="A24:E24"/>
    <mergeCell ref="F24:G25"/>
    <mergeCell ref="H24:I25"/>
    <mergeCell ref="J24:J25"/>
    <mergeCell ref="A25:E25"/>
    <mergeCell ref="A28:J28"/>
    <mergeCell ref="A29:J29"/>
    <mergeCell ref="A30:J30"/>
  </mergeCells>
  <pageMargins left="0.147638" right="0.147638" top="0.206693" bottom="0.206693" header="0.0" footer="0.0"/>
  <pageSetup paperSize="9" orientation="portrait"/>
  <rowBreaks count="0" manualBreakCount="0">
    </rowBreaks>
</worksheet>
</file>