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<sst xmlns="http://schemas.openxmlformats.org/spreadsheetml/2006/main" count="128" uniqueCount="128">
  <si>
    <t xml:space="preserve"/>
  </si>
  <si>
    <t xml:space="preserve">FAN050</t>
  </si>
  <si>
    <t xml:space="preserve">m²</t>
  </si>
  <si>
    <t xml:space="preserve">Hoja principal de fachada ventilada, de entramado autoportante. Sistema SCLIC "PROMAT".</t>
  </si>
  <si>
    <r>
      <rPr>
        <sz val="8.25"/>
        <color rgb="FF000000"/>
        <rFont val="Arial"/>
        <family val="2"/>
      </rPr>
      <t xml:space="preserve">Hoja principal de fachada ventilada, de entramado autoportante. Sistema SCLIC "PROMAT", formado por: ESTRUCTURA: estructura metálica de acero de canales horizontales de 80/40 mm y montantes verticales de 80/40 mm, de 1,5 mm de espesor con una modulación de 600 mm y disposición normal "N"; AISLAMIENTO: panel semirrígido de lana mineral, según UNE-EN 13162, de 60 mm de espesor, resistencia térmica 1,8 m²K/W, conductividad térmica 0,033 W/(mK), colocado entre los montantes de la estructura portante; PLACAS INTERIORES: dos placas de yeso laminado (una placa tipo hidrofugado de 12,5 mm de espesor y una placa tipo cortafuego de 15 mm de espesor); IMPERMEABILIZACIÓN: lámina altamente transpirable, impermeable al agua de lluvia, fijada a los montantes de la estructura metálica por la cara exterior; PLACA EXTERIOR: 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1200x2600 mm, con los bordes longitudinales rebajados, de 12 mm de espesor. Incluso banda acústica, maestras 80 y perfiles en L para la resolución de los encuentros con los forjados; tornillería para la fijación de las placas, fijaciones para el anclaje de los perfiles, pasta, cinta y mortero Hydropanel RM Finisher, para el tratamiento de juntas y cinta adhesiva de doble cara para la fijación de la lámina altamente transpirable.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</si>
  <si>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</si>
  <si>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</si>
  <si>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</si>
  <si>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</si>
  <si>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</si>
  <si>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</si>
  <si>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</si>
  <si>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</si>
  <si>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</si>
  <si>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</si>
  <si>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mt12psg160f</t>
  </si>
  <si>
    <t xml:space="preserve">m</t>
  </si>
  <si>
    <t xml:space="preserve">Perfil en L, de acero galvanizado, de 50 mm.</t>
  </si>
  <si>
    <t xml:space="preserve">mt12psg050d</t>
  </si>
  <si>
    <t xml:space="preserve">m</t>
  </si>
  <si>
    <t xml:space="preserve">Maestra Omega de chapa de acero galvanizado, de 80 mm de anchura, según UNE-EN 14195.</t>
  </si>
  <si>
    <t xml:space="preserve">mt12psg070l</t>
  </si>
  <si>
    <t xml:space="preserve">m</t>
  </si>
  <si>
    <t xml:space="preserve">Canal de perfil de acero galvanizado de 80 mm de anchura, según UNE-EN 14195.</t>
  </si>
  <si>
    <t xml:space="preserve">mt12psg060l</t>
  </si>
  <si>
    <t xml:space="preserve">m</t>
  </si>
  <si>
    <t xml:space="preserve">Montante de perfil de acero galvanizado de 80 mm de anchura, según UNE-EN 14195.</t>
  </si>
  <si>
    <t xml:space="preserve">mt12psg081i</t>
  </si>
  <si>
    <t xml:space="preserve">Ud</t>
  </si>
  <si>
    <t xml:space="preserve">Tornillo autoperforante rosca-chapa 3,5x9,5 mm.</t>
  </si>
  <si>
    <t xml:space="preserve">mt16lra020edm</t>
  </si>
  <si>
    <t xml:space="preserve">m²</t>
  </si>
  <si>
    <t xml:space="preserve">Panel semirrígido de lana mineral, según UNE-EN 13162, de 60 mm de espesor, resistencia térmica 1,8 m²K/W, conductividad térmica 0,033 W/(mK), Euroclase A1 de reacción al fuego según UNE-EN 13501-1, capacidad de absorción de agua a corto plazo &lt;=1 kg/m² y factor de resistencia a la difusión del vapor de agua 1,3.</t>
  </si>
  <si>
    <t xml:space="preserve">mt15pdw010bc</t>
  </si>
  <si>
    <t xml:space="preserve">m²</t>
  </si>
  <si>
    <t xml:space="preserve">Lámina altamente transpirable, impermeable al agua de lluvia, de polipropileno, con armadura, de 148 g/m², de 0,03 m de espesor de aire equivalente frente a la difusión de vapor de agua, según UNE-EN 1931, estanqueidad al agua clase W1 según UNE-EN 1928, Euroclase E de reacción al fuego, según UNE-EN 13501-1, suministrada en rollos de 1,50x50 m, según UNE-EN 13859-2.</t>
  </si>
  <si>
    <t xml:space="preserve">mt12pho010g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</si>
  <si>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</si>
  <si>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1200x2600 mm, con los bordes longitudinales rebajados, según UNE-EN 12467.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</si>
  <si>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</si>
  <si>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</si>
  <si>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</si>
  <si>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</si>
  <si>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</si>
  <si>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</si>
  <si>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mt12psg010p</t>
  </si>
  <si>
    <t xml:space="preserve">m²</t>
  </si>
  <si>
    <t xml:space="preserve">Placa de yeso laminado H1 / UNE-EN 520 - 1200 / longitud / 12,5 / con los bordes longitudinales afinados, con alma de yeso hidrofugado, para zonas húmedas.</t>
  </si>
  <si>
    <t xml:space="preserve">mt12psg010g</t>
  </si>
  <si>
    <t xml:space="preserve">m²</t>
  </si>
  <si>
    <t xml:space="preserve">Placa de yeso laminado DF / UNE-EN 520 - 1200 / longitud / 15 / con los bordes longitudinales afinados, con fibra de vidrio textil en la masa de yeso que le confiere estabilidad frente al fuego.</t>
  </si>
  <si>
    <t xml:space="preserve">mt12psg081c</t>
  </si>
  <si>
    <t xml:space="preserve">Ud</t>
  </si>
  <si>
    <t xml:space="preserve">Tornillo autoperforante 3,5x25 mm.</t>
  </si>
  <si>
    <t xml:space="preserve">mt12psg081e</t>
  </si>
  <si>
    <t xml:space="preserve">Ud</t>
  </si>
  <si>
    <t xml:space="preserve">Tornillo autoperforante 3,5x45 mm.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</si>
  <si>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</si>
  <si>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</si>
  <si>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</si>
  <si>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</si>
  <si>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</si>
  <si>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</si>
  <si>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</si>
  <si>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</si>
  <si>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</si>
  <si>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mt15bas035a</t>
  </si>
  <si>
    <t xml:space="preserve">Ud</t>
  </si>
  <si>
    <t xml:space="preserve">Cartucho de masilla elastómera tixotrópica, monocomponente, a base de polímeros híbridos (MS), de color gris, de 600 ml, de alta adherencia, con elevadas propiedades elásticas, resistencia al envejecimiento y a los rayos UV, dureza Shore A aproximada de 25 y alargamiento en rotura &gt; 600%, según UNE-EN ISO 11600.</t>
  </si>
  <si>
    <t xml:space="preserve">mt12pho030a</t>
  </si>
  <si>
    <t xml:space="preserve">m</t>
  </si>
  <si>
    <t xml:space="preserve">Cinta de juntas Hydropanel Strip "PROMAT", de 50 mm de anchura.</t>
  </si>
  <si>
    <t xml:space="preserve">mt15pdw100a</t>
  </si>
  <si>
    <t xml:space="preserve">m</t>
  </si>
  <si>
    <t xml:space="preserve">Cinta adhesiva de doble cara, con adhesivo acrílico, de 50 mm de anchura, con resistencia a los rayos UV, rango de temperatura de trabajo de -20 a 100°C, suministrada en rollos de 50 m de longitud.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</si>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</sst>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0.34</v>
      </c>
      <c r="I10" s="12">
        <f ca="1">ROUND(INDIRECT(ADDRESS(ROW()+(0), COLUMN()+(-3), 1))*INDIRECT(ADDRESS(ROW()+(0), COLUMN()+(-1), 1)), 2)</f>
        <v>0.41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0.35</v>
      </c>
      <c r="G11" s="11"/>
      <c r="H11" s="12">
        <v>1.26</v>
      </c>
      <c r="I11" s="12">
        <f ca="1">ROUND(INDIRECT(ADDRESS(ROW()+(0), COLUMN()+(-3), 1))*INDIRECT(ADDRESS(ROW()+(0), COLUMN()+(-1), 1)), 2)</f>
        <v>0.44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0.7</v>
      </c>
      <c r="G12" s="11"/>
      <c r="H12" s="12">
        <v>1.51</v>
      </c>
      <c r="I12" s="12">
        <f ca="1">ROUND(INDIRECT(ADDRESS(ROW()+(0), COLUMN()+(-3), 1))*INDIRECT(ADDRESS(ROW()+(0), COLUMN()+(-1), 1)), 2)</f>
        <v>1.06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0.7</v>
      </c>
      <c r="G13" s="11"/>
      <c r="H13" s="12">
        <v>3.33</v>
      </c>
      <c r="I13" s="12">
        <f ca="1">ROUND(INDIRECT(ADDRESS(ROW()+(0), COLUMN()+(-3), 1))*INDIRECT(ADDRESS(ROW()+(0), COLUMN()+(-1), 1)), 2)</f>
        <v>2.33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2</v>
      </c>
      <c r="G14" s="11"/>
      <c r="H14" s="12">
        <v>4.18</v>
      </c>
      <c r="I14" s="12">
        <f ca="1">ROUND(INDIRECT(ADDRESS(ROW()+(0), COLUMN()+(-3), 1))*INDIRECT(ADDRESS(ROW()+(0), COLUMN()+(-1), 1)), 2)</f>
        <v>8.36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</v>
      </c>
      <c r="G15" s="11"/>
      <c r="H15" s="12">
        <v>0.01</v>
      </c>
      <c r="I15" s="12">
        <f ca="1">ROUND(INDIRECT(ADDRESS(ROW()+(0), COLUMN()+(-3), 1))*INDIRECT(ADDRESS(ROW()+(0), COLUMN()+(-1), 1)), 2)</f>
        <v>0.02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15.64</v>
      </c>
      <c r="I16" s="12">
        <f ca="1">ROUND(INDIRECT(ADDRESS(ROW()+(0), COLUMN()+(-3), 1))*INDIRECT(ADDRESS(ROW()+(0), COLUMN()+(-1), 1)), 2)</f>
        <v>16.42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4.42</v>
      </c>
      <c r="I17" s="12">
        <f ca="1">ROUND(INDIRECT(ADDRESS(ROW()+(0), COLUMN()+(-3), 1))*INDIRECT(ADDRESS(ROW()+(0), COLUMN()+(-1), 1)), 2)</f>
        <v>4.86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</v>
      </c>
      <c r="G18" s="11"/>
      <c r="H18" s="12">
        <v>23.35</v>
      </c>
      <c r="I18" s="12">
        <f ca="1">ROUND(INDIRECT(ADDRESS(ROW()+(0), COLUMN()+(-3), 1))*INDIRECT(ADDRESS(ROW()+(0), COLUMN()+(-1), 1)), 2)</f>
        <v>23.35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20</v>
      </c>
      <c r="G19" s="11"/>
      <c r="H19" s="12">
        <v>0.01</v>
      </c>
      <c r="I19" s="12">
        <f ca="1">ROUND(INDIRECT(ADDRESS(ROW()+(0), COLUMN()+(-3), 1))*INDIRECT(ADDRESS(ROW()+(0), COLUMN()+(-1), 1)), 2)</f>
        <v>0.2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1.6</v>
      </c>
      <c r="G20" s="11"/>
      <c r="H20" s="12">
        <v>0.06</v>
      </c>
      <c r="I20" s="12">
        <f ca="1">ROUND(INDIRECT(ADDRESS(ROW()+(0), COLUMN()+(-3), 1))*INDIRECT(ADDRESS(ROW()+(0), COLUMN()+(-1), 1)), 2)</f>
        <v>0.1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</v>
      </c>
      <c r="G21" s="11"/>
      <c r="H21" s="12">
        <v>7.42</v>
      </c>
      <c r="I21" s="12">
        <f ca="1">ROUND(INDIRECT(ADDRESS(ROW()+(0), COLUMN()+(-3), 1))*INDIRECT(ADDRESS(ROW()+(0), COLUMN()+(-1), 1)), 2)</f>
        <v>7.42</v>
      </c>
    </row>
    <row r="22" spans="1:9" ht="34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</v>
      </c>
      <c r="G22" s="11"/>
      <c r="H22" s="12">
        <v>7.92</v>
      </c>
      <c r="I22" s="12">
        <f ca="1">ROUND(INDIRECT(ADDRESS(ROW()+(0), COLUMN()+(-3), 1))*INDIRECT(ADDRESS(ROW()+(0), COLUMN()+(-1), 1)), 2)</f>
        <v>7.92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7</v>
      </c>
      <c r="G23" s="11"/>
      <c r="H23" s="12">
        <v>0.01</v>
      </c>
      <c r="I23" s="12">
        <f ca="1">ROUND(INDIRECT(ADDRESS(ROW()+(0), COLUMN()+(-3), 1))*INDIRECT(ADDRESS(ROW()+(0), COLUMN()+(-1), 1)), 2)</f>
        <v>0.07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15</v>
      </c>
      <c r="G24" s="11"/>
      <c r="H24" s="12">
        <v>0.01</v>
      </c>
      <c r="I24" s="12">
        <f ca="1">ROUND(INDIRECT(ADDRESS(ROW()+(0), COLUMN()+(-3), 1))*INDIRECT(ADDRESS(ROW()+(0), COLUMN()+(-1), 1)), 2)</f>
        <v>0.15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0.5</v>
      </c>
      <c r="G25" s="11"/>
      <c r="H25" s="12">
        <v>0.99</v>
      </c>
      <c r="I25" s="12">
        <f ca="1">ROUND(INDIRECT(ADDRESS(ROW()+(0), COLUMN()+(-3), 1))*INDIRECT(ADDRESS(ROW()+(0), COLUMN()+(-1), 1)), 2)</f>
        <v>0.5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1.6</v>
      </c>
      <c r="G26" s="11"/>
      <c r="H26" s="12">
        <v>0.04</v>
      </c>
      <c r="I26" s="12">
        <f ca="1">ROUND(INDIRECT(ADDRESS(ROW()+(0), COLUMN()+(-3), 1))*INDIRECT(ADDRESS(ROW()+(0), COLUMN()+(-1), 1)), 2)</f>
        <v>0.06</v>
      </c>
    </row>
    <row r="27" spans="1:9" ht="24.0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0.6</v>
      </c>
      <c r="G27" s="11"/>
      <c r="H27" s="12">
        <v>2.38</v>
      </c>
      <c r="I27" s="12">
        <f ca="1">ROUND(INDIRECT(ADDRESS(ROW()+(0), COLUMN()+(-3), 1))*INDIRECT(ADDRESS(ROW()+(0), COLUMN()+(-1), 1)), 2)</f>
        <v>1.43</v>
      </c>
    </row>
    <row r="28" spans="1:9" ht="45.0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1">
        <v>0.02</v>
      </c>
      <c r="G28" s="11"/>
      <c r="H28" s="12">
        <v>8.24</v>
      </c>
      <c r="I28" s="12">
        <f ca="1">ROUND(INDIRECT(ADDRESS(ROW()+(0), COLUMN()+(-3), 1))*INDIRECT(ADDRESS(ROW()+(0), COLUMN()+(-1), 1)), 2)</f>
        <v>0.16</v>
      </c>
    </row>
    <row r="29" spans="1:9" ht="13.50" thickBot="1" customHeight="1">
      <c r="A29" s="1" t="s">
        <v>69</v>
      </c>
      <c r="B29" s="1"/>
      <c r="C29" s="10" t="s">
        <v>70</v>
      </c>
      <c r="D29" s="1" t="s">
        <v>71</v>
      </c>
      <c r="E29" s="1"/>
      <c r="F29" s="11">
        <v>2.1</v>
      </c>
      <c r="G29" s="11"/>
      <c r="H29" s="12">
        <v>0.04</v>
      </c>
      <c r="I29" s="12">
        <f ca="1">ROUND(INDIRECT(ADDRESS(ROW()+(0), COLUMN()+(-3), 1))*INDIRECT(ADDRESS(ROW()+(0), COLUMN()+(-1), 1)), 2)</f>
        <v>0.08</v>
      </c>
    </row>
    <row r="30" spans="1:9" ht="34.50" thickBot="1" customHeight="1">
      <c r="A30" s="1" t="s">
        <v>72</v>
      </c>
      <c r="B30" s="1"/>
      <c r="C30" s="10" t="s">
        <v>73</v>
      </c>
      <c r="D30" s="1" t="s">
        <v>74</v>
      </c>
      <c r="E30" s="1"/>
      <c r="F30" s="13">
        <v>1.6</v>
      </c>
      <c r="G30" s="13"/>
      <c r="H30" s="14">
        <v>1.09</v>
      </c>
      <c r="I30" s="14">
        <f ca="1">ROUND(INDIRECT(ADDRESS(ROW()+(0), COLUMN()+(-3), 1))*INDIRECT(ADDRESS(ROW()+(0), COLUMN()+(-1), 1)), 2)</f>
        <v>1.74</v>
      </c>
    </row>
    <row r="31" spans="1:9" ht="13.50" thickBot="1" customHeight="1">
      <c r="A31" s="15"/>
      <c r="B31" s="15"/>
      <c r="C31" s="15"/>
      <c r="D31" s="15"/>
      <c r="E31" s="15"/>
      <c r="F31" s="9" t="s">
        <v>75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77.08</v>
      </c>
    </row>
    <row r="32" spans="1:9" ht="13.50" thickBot="1" customHeight="1">
      <c r="A32" s="15">
        <v>2</v>
      </c>
      <c r="B32" s="15"/>
      <c r="C32" s="15"/>
      <c r="D32" s="18" t="s">
        <v>76</v>
      </c>
      <c r="E32" s="18"/>
      <c r="F32" s="18"/>
      <c r="G32" s="18"/>
      <c r="H32" s="15"/>
      <c r="I32" s="15"/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0.476</v>
      </c>
      <c r="G33" s="11"/>
      <c r="H33" s="12">
        <v>23.74</v>
      </c>
      <c r="I33" s="12">
        <f ca="1">ROUND(INDIRECT(ADDRESS(ROW()+(0), COLUMN()+(-3), 1))*INDIRECT(ADDRESS(ROW()+(0), COLUMN()+(-1), 1)), 2)</f>
        <v>11.3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1">
        <v>0.476</v>
      </c>
      <c r="G34" s="11"/>
      <c r="H34" s="12">
        <v>21.94</v>
      </c>
      <c r="I34" s="12">
        <f ca="1">ROUND(INDIRECT(ADDRESS(ROW()+(0), COLUMN()+(-3), 1))*INDIRECT(ADDRESS(ROW()+(0), COLUMN()+(-1), 1)), 2)</f>
        <v>10.44</v>
      </c>
    </row>
    <row r="35" spans="1:9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1">
        <v>0.476</v>
      </c>
      <c r="G35" s="11"/>
      <c r="H35" s="12">
        <v>23.74</v>
      </c>
      <c r="I35" s="12">
        <f ca="1">ROUND(INDIRECT(ADDRESS(ROW()+(0), COLUMN()+(-3), 1))*INDIRECT(ADDRESS(ROW()+(0), COLUMN()+(-1), 1)), 2)</f>
        <v>11.3</v>
      </c>
    </row>
    <row r="36" spans="1:9" ht="13.50" thickBot="1" customHeight="1">
      <c r="A36" s="1" t="s">
        <v>86</v>
      </c>
      <c r="B36" s="1"/>
      <c r="C36" s="10" t="s">
        <v>87</v>
      </c>
      <c r="D36" s="1" t="s">
        <v>88</v>
      </c>
      <c r="E36" s="1"/>
      <c r="F36" s="11">
        <v>0.476</v>
      </c>
      <c r="G36" s="11"/>
      <c r="H36" s="12">
        <v>21.94</v>
      </c>
      <c r="I36" s="12">
        <f ca="1">ROUND(INDIRECT(ADDRESS(ROW()+(0), COLUMN()+(-3), 1))*INDIRECT(ADDRESS(ROW()+(0), COLUMN()+(-1), 1)), 2)</f>
        <v>10.44</v>
      </c>
    </row>
    <row r="37" spans="1:9" ht="13.50" thickBot="1" customHeight="1">
      <c r="A37" s="1" t="s">
        <v>89</v>
      </c>
      <c r="B37" s="1"/>
      <c r="C37" s="10" t="s">
        <v>90</v>
      </c>
      <c r="D37" s="1" t="s">
        <v>91</v>
      </c>
      <c r="E37" s="1"/>
      <c r="F37" s="11">
        <v>0.05</v>
      </c>
      <c r="G37" s="11"/>
      <c r="H37" s="12">
        <v>23.74</v>
      </c>
      <c r="I37" s="12">
        <f ca="1">ROUND(INDIRECT(ADDRESS(ROW()+(0), COLUMN()+(-3), 1))*INDIRECT(ADDRESS(ROW()+(0), COLUMN()+(-1), 1)), 2)</f>
        <v>1.19</v>
      </c>
    </row>
    <row r="38" spans="1:9" ht="13.50" thickBot="1" customHeight="1">
      <c r="A38" s="1" t="s">
        <v>92</v>
      </c>
      <c r="B38" s="1"/>
      <c r="C38" s="10" t="s">
        <v>93</v>
      </c>
      <c r="D38" s="1" t="s">
        <v>94</v>
      </c>
      <c r="E38" s="1"/>
      <c r="F38" s="13">
        <v>0.05</v>
      </c>
      <c r="G38" s="13"/>
      <c r="H38" s="14">
        <v>21.94</v>
      </c>
      <c r="I38" s="14">
        <f ca="1">ROUND(INDIRECT(ADDRESS(ROW()+(0), COLUMN()+(-3), 1))*INDIRECT(ADDRESS(ROW()+(0), COLUMN()+(-1), 1)), 2)</f>
        <v>1.1</v>
      </c>
    </row>
    <row r="39" spans="1:9" ht="13.50" thickBot="1" customHeight="1">
      <c r="A39" s="15"/>
      <c r="B39" s="15"/>
      <c r="C39" s="15"/>
      <c r="D39" s="15"/>
      <c r="E39" s="15"/>
      <c r="F39" s="9" t="s">
        <v>95</v>
      </c>
      <c r="G39" s="9"/>
      <c r="H39" s="9"/>
      <c r="I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45.77</v>
      </c>
    </row>
    <row r="40" spans="1:9" ht="13.50" thickBot="1" customHeight="1">
      <c r="A40" s="15">
        <v>3</v>
      </c>
      <c r="B40" s="15"/>
      <c r="C40" s="15"/>
      <c r="D40" s="18" t="s">
        <v>96</v>
      </c>
      <c r="E40" s="18"/>
      <c r="F40" s="18"/>
      <c r="G40" s="18"/>
      <c r="H40" s="15"/>
      <c r="I40" s="15"/>
    </row>
    <row r="41" spans="1:9" ht="13.50" thickBot="1" customHeight="1">
      <c r="A41" s="19"/>
      <c r="B41" s="19"/>
      <c r="C41" s="20" t="s">
        <v>97</v>
      </c>
      <c r="D41" s="19" t="s">
        <v>98</v>
      </c>
      <c r="E41" s="19"/>
      <c r="F41" s="13">
        <v>3</v>
      </c>
      <c r="G41" s="13"/>
      <c r="H41" s="14">
        <f ca="1">ROUND(SUM(INDIRECT(ADDRESS(ROW()+(-2), COLUMN()+(1), 1)),INDIRECT(ADDRESS(ROW()+(-10), COLUMN()+(1), 1))), 2)</f>
        <v>122.85</v>
      </c>
      <c r="I41" s="14">
        <f ca="1">ROUND(INDIRECT(ADDRESS(ROW()+(0), COLUMN()+(-3), 1))*INDIRECT(ADDRESS(ROW()+(0), COLUMN()+(-1), 1))/100, 2)</f>
        <v>3.69</v>
      </c>
    </row>
    <row r="42" spans="1:9" ht="13.50" thickBot="1" customHeight="1">
      <c r="A42" s="21" t="s">
        <v>99</v>
      </c>
      <c r="B42" s="21"/>
      <c r="C42" s="22"/>
      <c r="D42" s="23"/>
      <c r="E42" s="23"/>
      <c r="F42" s="24" t="s">
        <v>100</v>
      </c>
      <c r="G42" s="24"/>
      <c r="H42" s="25"/>
      <c r="I42" s="26">
        <f ca="1">ROUND(SUM(INDIRECT(ADDRESS(ROW()+(-1), COLUMN()+(0), 1)),INDIRECT(ADDRESS(ROW()+(-3), COLUMN()+(0), 1)),INDIRECT(ADDRESS(ROW()+(-11), COLUMN()+(0), 1))), 2)</f>
        <v>126.54</v>
      </c>
    </row>
    <row r="45" spans="1:9" ht="13.50" thickBot="1" customHeight="1">
      <c r="A45" s="27" t="s">
        <v>101</v>
      </c>
      <c r="B45" s="27"/>
      <c r="C45" s="27"/>
      <c r="D45" s="27"/>
      <c r="E45" s="27" t="s">
        <v>102</v>
      </c>
      <c r="F45" s="27"/>
      <c r="G45" s="27" t="s">
        <v>103</v>
      </c>
      <c r="H45" s="27"/>
      <c r="I45" s="27" t="s">
        <v>104</v>
      </c>
    </row>
    <row r="46" spans="1:9" ht="13.50" thickBot="1" customHeight="1">
      <c r="A46" s="28" t="s">
        <v>105</v>
      </c>
      <c r="B46" s="28"/>
      <c r="C46" s="28"/>
      <c r="D46" s="28"/>
      <c r="E46" s="29">
        <v>112006</v>
      </c>
      <c r="F46" s="29"/>
      <c r="G46" s="29">
        <v>112007</v>
      </c>
      <c r="H46" s="29"/>
      <c r="I46" s="29" t="s">
        <v>106</v>
      </c>
    </row>
    <row r="47" spans="1:9" ht="24.00" thickBot="1" customHeight="1">
      <c r="A47" s="30" t="s">
        <v>107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32" t="s">
        <v>108</v>
      </c>
      <c r="B48" s="32"/>
      <c r="C48" s="32"/>
      <c r="D48" s="32"/>
      <c r="E48" s="33">
        <v>112007</v>
      </c>
      <c r="F48" s="33"/>
      <c r="G48" s="33">
        <v>112007</v>
      </c>
      <c r="H48" s="33"/>
      <c r="I48" s="33"/>
    </row>
    <row r="49" spans="1:9" ht="13.50" thickBot="1" customHeight="1">
      <c r="A49" s="28" t="s">
        <v>109</v>
      </c>
      <c r="B49" s="28"/>
      <c r="C49" s="28"/>
      <c r="D49" s="28"/>
      <c r="E49" s="29">
        <v>1.07202e+06</v>
      </c>
      <c r="F49" s="29"/>
      <c r="G49" s="29">
        <v>1.07202e+06</v>
      </c>
      <c r="H49" s="29"/>
      <c r="I49" s="29" t="s">
        <v>110</v>
      </c>
    </row>
    <row r="50" spans="1:9" ht="24.00" thickBot="1" customHeight="1">
      <c r="A50" s="32" t="s">
        <v>111</v>
      </c>
      <c r="B50" s="32"/>
      <c r="C50" s="32"/>
      <c r="D50" s="32"/>
      <c r="E50" s="33"/>
      <c r="F50" s="33"/>
      <c r="G50" s="33"/>
      <c r="H50" s="33"/>
      <c r="I50" s="33"/>
    </row>
    <row r="51" spans="1:9" ht="13.50" thickBot="1" customHeight="1">
      <c r="A51" s="28" t="s">
        <v>112</v>
      </c>
      <c r="B51" s="28"/>
      <c r="C51" s="28"/>
      <c r="D51" s="28"/>
      <c r="E51" s="29">
        <v>142011</v>
      </c>
      <c r="F51" s="29"/>
      <c r="G51" s="29">
        <v>142012</v>
      </c>
      <c r="H51" s="29"/>
      <c r="I51" s="29" t="s">
        <v>113</v>
      </c>
    </row>
    <row r="52" spans="1:9" ht="24.00" thickBot="1" customHeight="1">
      <c r="A52" s="32" t="s">
        <v>114</v>
      </c>
      <c r="B52" s="32"/>
      <c r="C52" s="32"/>
      <c r="D52" s="32"/>
      <c r="E52" s="33"/>
      <c r="F52" s="33"/>
      <c r="G52" s="33"/>
      <c r="H52" s="33"/>
      <c r="I52" s="33"/>
    </row>
    <row r="53" spans="1:9" ht="13.50" thickBot="1" customHeight="1">
      <c r="A53" s="28" t="s">
        <v>115</v>
      </c>
      <c r="B53" s="28"/>
      <c r="C53" s="28"/>
      <c r="D53" s="28"/>
      <c r="E53" s="29">
        <v>172013</v>
      </c>
      <c r="F53" s="29"/>
      <c r="G53" s="29">
        <v>172013</v>
      </c>
      <c r="H53" s="29"/>
      <c r="I53" s="29" t="s">
        <v>116</v>
      </c>
    </row>
    <row r="54" spans="1:9" ht="13.50" thickBot="1" customHeight="1">
      <c r="A54" s="32" t="s">
        <v>117</v>
      </c>
      <c r="B54" s="32"/>
      <c r="C54" s="32"/>
      <c r="D54" s="32"/>
      <c r="E54" s="33"/>
      <c r="F54" s="33"/>
      <c r="G54" s="33"/>
      <c r="H54" s="33"/>
      <c r="I54" s="33"/>
    </row>
    <row r="55" spans="1:9" ht="13.50" thickBot="1" customHeight="1">
      <c r="A55" s="28" t="s">
        <v>118</v>
      </c>
      <c r="B55" s="28"/>
      <c r="C55" s="28"/>
      <c r="D55" s="28"/>
      <c r="E55" s="29">
        <v>162010</v>
      </c>
      <c r="F55" s="29"/>
      <c r="G55" s="29">
        <v>1.12201e+06</v>
      </c>
      <c r="H55" s="29"/>
      <c r="I55" s="29" t="s">
        <v>119</v>
      </c>
    </row>
    <row r="56" spans="1:9" ht="13.50" thickBot="1" customHeight="1">
      <c r="A56" s="32" t="s">
        <v>120</v>
      </c>
      <c r="B56" s="32"/>
      <c r="C56" s="32"/>
      <c r="D56" s="32"/>
      <c r="E56" s="33"/>
      <c r="F56" s="33"/>
      <c r="G56" s="33"/>
      <c r="H56" s="33"/>
      <c r="I56" s="33"/>
    </row>
    <row r="57" spans="1:9" ht="13.50" thickBot="1" customHeight="1">
      <c r="A57" s="28" t="s">
        <v>121</v>
      </c>
      <c r="B57" s="28"/>
      <c r="C57" s="28"/>
      <c r="D57" s="28"/>
      <c r="E57" s="29">
        <v>132006</v>
      </c>
      <c r="F57" s="29"/>
      <c r="G57" s="29">
        <v>132007</v>
      </c>
      <c r="H57" s="29"/>
      <c r="I57" s="29" t="s">
        <v>122</v>
      </c>
    </row>
    <row r="58" spans="1:9" ht="13.50" thickBot="1" customHeight="1">
      <c r="A58" s="30" t="s">
        <v>123</v>
      </c>
      <c r="B58" s="30"/>
      <c r="C58" s="30"/>
      <c r="D58" s="30"/>
      <c r="E58" s="31"/>
      <c r="F58" s="31"/>
      <c r="G58" s="31"/>
      <c r="H58" s="31"/>
      <c r="I58" s="31"/>
    </row>
    <row r="59" spans="1:9" ht="13.50" thickBot="1" customHeight="1">
      <c r="A59" s="32" t="s">
        <v>124</v>
      </c>
      <c r="B59" s="32"/>
      <c r="C59" s="32"/>
      <c r="D59" s="32"/>
      <c r="E59" s="33">
        <v>112007</v>
      </c>
      <c r="F59" s="33"/>
      <c r="G59" s="33">
        <v>112007</v>
      </c>
      <c r="H59" s="33"/>
      <c r="I59" s="33"/>
    </row>
    <row r="62" spans="1:1" ht="33.75" thickBot="1" customHeight="1">
      <c r="A62" s="1" t="s">
        <v>125</v>
      </c>
      <c r="B62" s="1"/>
      <c r="C62" s="1"/>
      <c r="D62" s="1"/>
      <c r="E62" s="1"/>
      <c r="F62" s="1"/>
      <c r="G62" s="1"/>
      <c r="H62" s="1"/>
      <c r="I62" s="1"/>
    </row>
    <row r="63" spans="1:1" ht="33.75" thickBot="1" customHeight="1">
      <c r="A63" s="1" t="s">
        <v>126</v>
      </c>
      <c r="B63" s="1"/>
      <c r="C63" s="1"/>
      <c r="D63" s="1"/>
      <c r="E63" s="1"/>
      <c r="F63" s="1"/>
      <c r="G63" s="1"/>
      <c r="H63" s="1"/>
      <c r="I63" s="1"/>
    </row>
    <row r="64" spans="1:1" ht="33.75" thickBot="1" customHeight="1">
      <c r="A64" s="1" t="s">
        <v>127</v>
      </c>
      <c r="B64" s="1"/>
      <c r="C64" s="1"/>
      <c r="D64" s="1"/>
      <c r="E64" s="1"/>
      <c r="F64" s="1"/>
      <c r="G64" s="1"/>
      <c r="H64" s="1"/>
      <c r="I64" s="1"/>
    </row>
  </sheetData>
  <mergeCells count="15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G35"/>
    <mergeCell ref="A36:B36"/>
    <mergeCell ref="D36:E36"/>
    <mergeCell ref="F36:G36"/>
    <mergeCell ref="A37:B37"/>
    <mergeCell ref="D37:E37"/>
    <mergeCell ref="F37:G37"/>
    <mergeCell ref="A38:B38"/>
    <mergeCell ref="D38:E38"/>
    <mergeCell ref="F38:G38"/>
    <mergeCell ref="A39:B39"/>
    <mergeCell ref="D39:E39"/>
    <mergeCell ref="F39:H39"/>
    <mergeCell ref="A40:B40"/>
    <mergeCell ref="D40:G40"/>
    <mergeCell ref="A41:B41"/>
    <mergeCell ref="D41:E41"/>
    <mergeCell ref="F41:G41"/>
    <mergeCell ref="A42:E42"/>
    <mergeCell ref="F42:H42"/>
    <mergeCell ref="A45:D45"/>
    <mergeCell ref="E45:F45"/>
    <mergeCell ref="G45:H45"/>
    <mergeCell ref="A46:D46"/>
    <mergeCell ref="E46:F46"/>
    <mergeCell ref="G46:H46"/>
    <mergeCell ref="I46:I48"/>
    <mergeCell ref="A47:D47"/>
    <mergeCell ref="E47:F47"/>
    <mergeCell ref="G47:H47"/>
    <mergeCell ref="A48:D48"/>
    <mergeCell ref="E48:F48"/>
    <mergeCell ref="G48:H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7:D57"/>
    <mergeCell ref="E57:F57"/>
    <mergeCell ref="G57:H57"/>
    <mergeCell ref="I57:I59"/>
    <mergeCell ref="A58:D58"/>
    <mergeCell ref="E58:F58"/>
    <mergeCell ref="G58:H58"/>
    <mergeCell ref="A59:D59"/>
    <mergeCell ref="E59:F59"/>
    <mergeCell ref="G59:H59"/>
    <mergeCell ref="A62:I62"/>
    <mergeCell ref="A63:I63"/>
    <mergeCell ref="A64:I64"/>
  </mergeCells>
  <pageMargins left="0.147638" right="0.147638" top="0.206693" bottom="0.206693" header="0.0" footer="0.0"/>
  <pageSetup paperSize="9" orientation="portrait"/>
  <rowBreaks count="0" manualBreakCount="0">
    </rowBreaks>
</worksheet>
</file>