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<sst xmlns="http://schemas.openxmlformats.org/spreadsheetml/2006/main" count="38" uniqueCount="38">
  <si>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</si>
  <si>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FAZ012</t>
  </si>
  <si>
    <t xml:space="preserve">m²</t>
  </si>
  <si>
    <t xml:space="preserve">Revestimiento exterior de fachada ventilada, de listones de madera.</t>
  </si>
  <si>
    <r>
      <rPr>
        <sz val="8.25"/>
        <color rgb="FF000000"/>
        <rFont val="Arial"/>
        <family val="2"/>
      </rPr>
      <t xml:space="preserve">Revestimiento exterior de fachada ventilada, de listones de madera maciza de iroko (Milicia excelsa), sin tratar, grupo botánico tropicales, procedente de África, con los bordes rectos, de 3600x19x117 mm, con una separación entre caras de 10 mm, con clase de uso 3, según UNE-EN 335; colocación en posición vertical con tornillos autorroscantes de acero inoxidable, sobre subestructura soporte formada por enrastrelado doble, compuesto por rastreles verticales de 32x100 mm, con una separación de 600 mm, fijados a soporte de madera con tornillos de acero al carbono y rastreles horizontales de 25x100 mm, con una separación de 600 mm, fijados con tornillos de acero al carbono, de madera de pino pinaster (Pinus pinaster), tratada en autoclave, con clase de uso 4, según UNE-EN 335. El precio no incluye el aislamiento térmico.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</si>
  <si>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</si>
  <si>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</si>
  <si>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</si>
  <si>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</si>
  <si>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</si>
  <si>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</si>
  <si>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</si>
  <si>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mt07mee203fB</t>
  </si>
  <si>
    <t xml:space="preserve">m</t>
  </si>
  <si>
    <t xml:space="preserve">Rastrel de 30x50 mm de sección, de madera de pino pinaster (Pinus pinaster), tratada en autoclave, con clase de uso 4, según UNE-EN 335, acabado cepillado, con humedad inferior al 20%.</t>
  </si>
  <si>
    <t xml:space="preserve">mt07emr411aa</t>
  </si>
  <si>
    <t xml:space="preserve">Ud</t>
  </si>
  <si>
    <t xml:space="preserve">Tornillo de 5 mm de diámetro y 50 mm de longitud, de acero al carbono, para uso exterior.</t>
  </si>
  <si>
    <t xml:space="preserve">mt07mee203fb</t>
  </si>
  <si>
    <t xml:space="preserve">m</t>
  </si>
  <si>
    <t xml:space="preserve">Rastrel de 25x50 mm de sección, de madera de pino pinaster (Pinus pinaster), tratada en autoclave, con clase de uso 4, según UNE-EN 335, acabado cepillado, con humedad inferior al 20%.</t>
  </si>
  <si>
    <t xml:space="preserve">mt22bar050aab</t>
  </si>
  <si>
    <t xml:space="preserve">m²</t>
  </si>
  <si>
    <t xml:space="preserve">Listones de madera maciza de iroko (Milicia excelsa), sin tratar, grupo botánico tropicales, procedente de África, con los bordes rectos, de 3600x19x117 mm, con una separación entre caras de 10 mm, con clase de uso 3, según UNE-EN 335, corte en taller, para montaje en obra, con tornillos autorroscantes de acero inoxidable para la fijación del revestimiento a la subestructura soporte; con el precio incrementado el 5% en concepto de piezas especiales para la resolución de puntos singulares.</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</si>
  <si>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</si>
  <si>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</si>
  <si>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</si>
  <si>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</si>
  <si>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</si>
  <si>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</si>
  <si>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</si>
  <si>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</si>
  <si>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</si>
  <si>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</si>
  <si>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</si>
  <si>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</si>
  <si>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3,39€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</si>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</sst>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48" customWidth="1"/>
    <col min="4" max="4" width="73.78"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1.7</v>
      </c>
      <c r="F10" s="12">
        <v>1.6</v>
      </c>
      <c r="G10" s="12">
        <f ca="1">ROUND(INDIRECT(ADDRESS(ROW()+(0), COLUMN()+(-2), 1))*INDIRECT(ADDRESS(ROW()+(0), COLUMN()+(-1), 1)), 2)</f>
        <v>2.72</v>
      </c>
    </row>
    <row r="11" spans="1:7" ht="24.00" thickBot="1" customHeight="1">
      <c r="A11" s="1" t="s">
        <v>15</v>
      </c>
      <c r="B11" s="1"/>
      <c r="C11" s="10" t="s">
        <v>16</v>
      </c>
      <c r="D11" s="1" t="s">
        <v>17</v>
      </c>
      <c r="E11" s="11">
        <v>9</v>
      </c>
      <c r="F11" s="12">
        <v>0.08</v>
      </c>
      <c r="G11" s="12">
        <f ca="1">ROUND(INDIRECT(ADDRESS(ROW()+(0), COLUMN()+(-2), 1))*INDIRECT(ADDRESS(ROW()+(0), COLUMN()+(-1), 1)), 2)</f>
        <v>0.72</v>
      </c>
    </row>
    <row r="12" spans="1:7" ht="34.50" thickBot="1" customHeight="1">
      <c r="A12" s="1" t="s">
        <v>18</v>
      </c>
      <c r="B12" s="1"/>
      <c r="C12" s="10" t="s">
        <v>19</v>
      </c>
      <c r="D12" s="1" t="s">
        <v>20</v>
      </c>
      <c r="E12" s="11">
        <v>1.7</v>
      </c>
      <c r="F12" s="12">
        <v>1.33</v>
      </c>
      <c r="G12" s="12">
        <f ca="1">ROUND(INDIRECT(ADDRESS(ROW()+(0), COLUMN()+(-2), 1))*INDIRECT(ADDRESS(ROW()+(0), COLUMN()+(-1), 1)), 2)</f>
        <v>2.26</v>
      </c>
    </row>
    <row r="13" spans="1:7" ht="66.00" thickBot="1" customHeight="1">
      <c r="A13" s="1" t="s">
        <v>21</v>
      </c>
      <c r="B13" s="1"/>
      <c r="C13" s="10" t="s">
        <v>22</v>
      </c>
      <c r="D13" s="1" t="s">
        <v>23</v>
      </c>
      <c r="E13" s="13">
        <v>1.05</v>
      </c>
      <c r="F13" s="14">
        <v>51.03</v>
      </c>
      <c r="G13" s="14">
        <f ca="1">ROUND(INDIRECT(ADDRESS(ROW()+(0), COLUMN()+(-2), 1))*INDIRECT(ADDRESS(ROW()+(0), COLUMN()+(-1), 1)), 2)</f>
        <v>53.58</v>
      </c>
    </row>
    <row r="14" spans="1:7" ht="13.50" thickBot="1" customHeight="1">
      <c r="A14" s="15"/>
      <c r="B14" s="15"/>
      <c r="C14" s="15"/>
      <c r="D14" s="15"/>
      <c r="E14" s="9" t="s">
        <v>24</v>
      </c>
      <c r="F14" s="9"/>
      <c r="G14" s="17">
        <f ca="1">ROUND(SUM(INDIRECT(ADDRESS(ROW()+(-1), COLUMN()+(0), 1)),INDIRECT(ADDRESS(ROW()+(-2), COLUMN()+(0), 1)),INDIRECT(ADDRESS(ROW()+(-3), COLUMN()+(0), 1)),INDIRECT(ADDRESS(ROW()+(-4), COLUMN()+(0), 1))), 2)</f>
        <v>59.28</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1.125</v>
      </c>
      <c r="F16" s="12">
        <v>23.74</v>
      </c>
      <c r="G16" s="12">
        <f ca="1">ROUND(INDIRECT(ADDRESS(ROW()+(0), COLUMN()+(-2), 1))*INDIRECT(ADDRESS(ROW()+(0), COLUMN()+(-1), 1)), 2)</f>
        <v>26.71</v>
      </c>
    </row>
    <row r="17" spans="1:7" ht="13.50" thickBot="1" customHeight="1">
      <c r="A17" s="1" t="s">
        <v>29</v>
      </c>
      <c r="B17" s="1"/>
      <c r="C17" s="10" t="s">
        <v>30</v>
      </c>
      <c r="D17" s="1" t="s">
        <v>31</v>
      </c>
      <c r="E17" s="13">
        <v>1.125</v>
      </c>
      <c r="F17" s="14">
        <v>21.94</v>
      </c>
      <c r="G17" s="14">
        <f ca="1">ROUND(INDIRECT(ADDRESS(ROW()+(0), COLUMN()+(-2), 1))*INDIRECT(ADDRESS(ROW()+(0), COLUMN()+(-1), 1)), 2)</f>
        <v>24.68</v>
      </c>
    </row>
    <row r="18" spans="1:7" ht="13.50" thickBot="1" customHeight="1">
      <c r="A18" s="15"/>
      <c r="B18" s="15"/>
      <c r="C18" s="15"/>
      <c r="D18" s="15"/>
      <c r="E18" s="9" t="s">
        <v>32</v>
      </c>
      <c r="F18" s="9"/>
      <c r="G18" s="17">
        <f ca="1">ROUND(SUM(INDIRECT(ADDRESS(ROW()+(-1), COLUMN()+(0), 1)),INDIRECT(ADDRESS(ROW()+(-2), COLUMN()+(0), 1))), 2)</f>
        <v>51.39</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110.67</v>
      </c>
      <c r="G20" s="14">
        <f ca="1">ROUND(INDIRECT(ADDRESS(ROW()+(0), COLUMN()+(-2), 1))*INDIRECT(ADDRESS(ROW()+(0), COLUMN()+(-1), 1))/100, 2)</f>
        <v>2.21</v>
      </c>
    </row>
    <row r="21" spans="1:7" ht="13.50" thickBot="1" customHeight="1">
      <c r="A21" s="21" t="s">
        <v>36</v>
      </c>
      <c r="B21" s="21"/>
      <c r="C21" s="22"/>
      <c r="D21" s="23"/>
      <c r="E21" s="24" t="s">
        <v>37</v>
      </c>
      <c r="F21" s="25"/>
      <c r="G21" s="26">
        <f ca="1">ROUND(SUM(INDIRECT(ADDRESS(ROW()+(-1), COLUMN()+(0), 1)),INDIRECT(ADDRESS(ROW()+(-3), COLUMN()+(0), 1)),INDIRECT(ADDRESS(ROW()+(-7), COLUMN()+(0), 1))), 2)</f>
        <v>112.88</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