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<sst xmlns="http://schemas.openxmlformats.org/spreadsheetml/2006/main" count="61" uniqueCount="61">
  <si>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</si>
  <si>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FBA005</t>
  </si>
  <si>
    <t xml:space="preserve">m²</t>
  </si>
  <si>
    <t xml:space="preserve">Tabique de placas de arcilla.</t>
  </si>
  <si>
    <r>
      <rPr>
        <sz val="8.25"/>
        <color rgb="FF000000"/>
        <rFont val="Arial"/>
        <family val="2"/>
      </rPr>
      <t xml:space="preserve">Tabique sencillo de placas de arcilla (20+50+20)/400 (50) (2 estándar), de 70 mm de espesor total, formado por una estructura simple de perfiles de chapa de acero galvanizado de 50 mm de anchura, a base de montantes (elementos verticales) separados 400 mm entre sí, con disposición normal "N" y canales (elementos horizontales), a la que se atornillan dos placas en total (una placa tipo estándar en cada cara, de 20 mm de espesor cada placa). Incluso banda acústica; fijaciones para el anclaje de canales y montantes metálicos; tornillería para la fijación de las placas; malla de fibras de yute y mortero natural de arcilla sin aditivos, para regularización de superficies. El precio incluye la resolución de encuentros y puntos singulares, pero no incluye el aislamiento a colocar entre los montantes.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</si>
  <si>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</si>
  <si>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</si>
  <si>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</si>
  <si>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</si>
  <si>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</si>
  <si>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</si>
  <si>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</si>
  <si>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mt12psg041b</t>
  </si>
  <si>
    <t xml:space="preserve">m</t>
  </si>
  <si>
    <t xml:space="preserve">Banda autoadhesiva desolidarizante de espuma de poliuretano de celdas cerradas, de 3,2 mm de espesor y 50 mm de anchura, resistencia térmica 0,10 m²K/W, conductividad térmica 0,032 W/(mK).</t>
  </si>
  <si>
    <t xml:space="preserve">mt12psg070i</t>
  </si>
  <si>
    <t xml:space="preserve">m</t>
  </si>
  <si>
    <t xml:space="preserve">Canal de perfil de acero galvanizado de 50 mm de anchura, según UNE-EN 14195.</t>
  </si>
  <si>
    <t xml:space="preserve">mt12psg060i</t>
  </si>
  <si>
    <t xml:space="preserve">m</t>
  </si>
  <si>
    <t xml:space="preserve">Montante de perfil de acero galvanizado de 50 mm de anchura, según UNE-EN 14195.</t>
  </si>
  <si>
    <t xml:space="preserve">mt12psg220</t>
  </si>
  <si>
    <t xml:space="preserve">Ud</t>
  </si>
  <si>
    <t xml:space="preserve">Fijación compuesta por taco y tornillo 5x27.</t>
  </si>
  <si>
    <t xml:space="preserve">mt12ply010a</t>
  </si>
  <si>
    <t xml:space="preserve">m²</t>
  </si>
  <si>
    <t xml:space="preserve">Placa de arcilla con fibras vegetales, de 20 mm de espesor, 600 mm de anchura y 1200 mm de longitud, reforzada con malla de yute por ambas caras, Euroclase A2-s1, d0 de reacción al fuego, según UNE-EN 13501-1, con accesorios de fijación.</t>
  </si>
  <si>
    <t xml:space="preserve">mt12psg081d</t>
  </si>
  <si>
    <t xml:space="preserve">Ud</t>
  </si>
  <si>
    <t xml:space="preserve">Tornillo autoperforante 3,5x35 mm.</t>
  </si>
  <si>
    <t xml:space="preserve">mt28mca005a</t>
  </si>
  <si>
    <t xml:space="preserve">m²</t>
  </si>
  <si>
    <t xml:space="preserve">Malla de fibras de yute aprestada con almidón de maíz, de 135 g/m² de masa superficial.</t>
  </si>
  <si>
    <t xml:space="preserve">mt28mca015a</t>
  </si>
  <si>
    <t xml:space="preserve">kg</t>
  </si>
  <si>
    <t xml:space="preserve">Mortero natural de arcilla sin aditivos, compuesto por áridos seleccionados con granulometría de hasta 3 mm de diámetro, densidad 1800 kg/m³, resistencia a compresión 1,9 N/mm², suministrado en sacos, para regularización de superficies.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</si>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</sst>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0.8</v>
      </c>
      <c r="H10" s="11"/>
      <c r="I10" s="12">
        <v>0.24</v>
      </c>
      <c r="J10" s="12">
        <f ca="1">ROUND(INDIRECT(ADDRESS(ROW()+(0), COLUMN()+(-3), 1))*INDIRECT(ADDRESS(ROW()+(0), COLUMN()+(-1), 1)), 2)</f>
        <v>0.19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0.8</v>
      </c>
      <c r="H11" s="11"/>
      <c r="I11" s="12">
        <v>2.71</v>
      </c>
      <c r="J11" s="12">
        <f ca="1">ROUND(INDIRECT(ADDRESS(ROW()+(0), COLUMN()+(-3), 1))*INDIRECT(ADDRESS(ROW()+(0), COLUMN()+(-1), 1)), 2)</f>
        <v>2.17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</v>
      </c>
      <c r="H12" s="11"/>
      <c r="I12" s="12">
        <v>3.22</v>
      </c>
      <c r="J12" s="12">
        <f ca="1">ROUND(INDIRECT(ADDRESS(ROW()+(0), COLUMN()+(-3), 1))*INDIRECT(ADDRESS(ROW()+(0), COLUMN()+(-1), 1)), 2)</f>
        <v>9.66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2</v>
      </c>
      <c r="H13" s="11"/>
      <c r="I13" s="12">
        <v>0.06</v>
      </c>
      <c r="J13" s="12">
        <f ca="1">ROUND(INDIRECT(ADDRESS(ROW()+(0), COLUMN()+(-3), 1))*INDIRECT(ADDRESS(ROW()+(0), COLUMN()+(-1), 1)), 2)</f>
        <v>0.12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2.04</v>
      </c>
      <c r="H14" s="11"/>
      <c r="I14" s="12">
        <v>26.77</v>
      </c>
      <c r="J14" s="12">
        <f ca="1">ROUND(INDIRECT(ADDRESS(ROW()+(0), COLUMN()+(-3), 1))*INDIRECT(ADDRESS(ROW()+(0), COLUMN()+(-1), 1)), 2)</f>
        <v>54.61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36</v>
      </c>
      <c r="H15" s="11"/>
      <c r="I15" s="12">
        <v>0.01</v>
      </c>
      <c r="J15" s="12">
        <f ca="1">ROUND(INDIRECT(ADDRESS(ROW()+(0), COLUMN()+(-3), 1))*INDIRECT(ADDRESS(ROW()+(0), COLUMN()+(-1), 1)), 2)</f>
        <v>0.36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0.26</v>
      </c>
      <c r="H16" s="11"/>
      <c r="I16" s="12">
        <v>2.57</v>
      </c>
      <c r="J16" s="12">
        <f ca="1">ROUND(INDIRECT(ADDRESS(ROW()+(0), COLUMN()+(-3), 1))*INDIRECT(ADDRESS(ROW()+(0), COLUMN()+(-1), 1)), 2)</f>
        <v>0.67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8.4</v>
      </c>
      <c r="H17" s="13"/>
      <c r="I17" s="14">
        <v>0.19</v>
      </c>
      <c r="J17" s="14">
        <f ca="1">ROUND(INDIRECT(ADDRESS(ROW()+(0), COLUMN()+(-3), 1))*INDIRECT(ADDRESS(ROW()+(0), COLUMN()+(-1), 1)), 2)</f>
        <v>1.6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69.38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0.296</v>
      </c>
      <c r="H20" s="11"/>
      <c r="I20" s="12">
        <v>23.74</v>
      </c>
      <c r="J20" s="12">
        <f ca="1">ROUND(INDIRECT(ADDRESS(ROW()+(0), COLUMN()+(-3), 1))*INDIRECT(ADDRESS(ROW()+(0), COLUMN()+(-1), 1)), 2)</f>
        <v>7.03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3">
        <v>0.296</v>
      </c>
      <c r="H21" s="13"/>
      <c r="I21" s="14">
        <v>21.94</v>
      </c>
      <c r="J21" s="14">
        <f ca="1">ROUND(INDIRECT(ADDRESS(ROW()+(0), COLUMN()+(-3), 1))*INDIRECT(ADDRESS(ROW()+(0), COLUMN()+(-1), 1)), 2)</f>
        <v>6.49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44</v>
      </c>
      <c r="H22" s="9"/>
      <c r="I22" s="9"/>
      <c r="J22" s="17">
        <f ca="1">ROUND(SUM(INDIRECT(ADDRESS(ROW()+(-1), COLUMN()+(0), 1)),INDIRECT(ADDRESS(ROW()+(-2), COLUMN()+(0), 1))), 2)</f>
        <v>13.52</v>
      </c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46</v>
      </c>
      <c r="D24" s="20"/>
      <c r="E24" s="19" t="s">
        <v>47</v>
      </c>
      <c r="F24" s="19"/>
      <c r="G24" s="13">
        <v>2</v>
      </c>
      <c r="H24" s="13"/>
      <c r="I24" s="14">
        <f ca="1">ROUND(SUM(INDIRECT(ADDRESS(ROW()+(-2), COLUMN()+(1), 1)),INDIRECT(ADDRESS(ROW()+(-6), COLUMN()+(1), 1))), 2)</f>
        <v>82.9</v>
      </c>
      <c r="J24" s="14">
        <f ca="1">ROUND(INDIRECT(ADDRESS(ROW()+(0), COLUMN()+(-3), 1))*INDIRECT(ADDRESS(ROW()+(0), COLUMN()+(-1), 1))/100, 2)</f>
        <v>1.66</v>
      </c>
    </row>
    <row r="25" spans="1:10" ht="13.50" thickBot="1" customHeight="1">
      <c r="A25" s="21" t="s">
        <v>48</v>
      </c>
      <c r="B25" s="21"/>
      <c r="C25" s="22"/>
      <c r="D25" s="22"/>
      <c r="E25" s="23"/>
      <c r="F25" s="23"/>
      <c r="G25" s="24" t="s">
        <v>49</v>
      </c>
      <c r="H25" s="24"/>
      <c r="I25" s="25"/>
      <c r="J25" s="26">
        <f ca="1">ROUND(SUM(INDIRECT(ADDRESS(ROW()+(-1), COLUMN()+(0), 1)),INDIRECT(ADDRESS(ROW()+(-3), COLUMN()+(0), 1)),INDIRECT(ADDRESS(ROW()+(-7), COLUMN()+(0), 1))), 2)</f>
        <v>84.56</v>
      </c>
    </row>
    <row r="28" spans="1:10" ht="13.50" thickBot="1" customHeight="1">
      <c r="A28" s="27" t="s">
        <v>50</v>
      </c>
      <c r="B28" s="27"/>
      <c r="C28" s="27"/>
      <c r="D28" s="27"/>
      <c r="E28" s="27"/>
      <c r="F28" s="27" t="s">
        <v>51</v>
      </c>
      <c r="G28" s="27"/>
      <c r="H28" s="27" t="s">
        <v>52</v>
      </c>
      <c r="I28" s="27"/>
      <c r="J28" s="27" t="s">
        <v>53</v>
      </c>
    </row>
    <row r="29" spans="1:10" ht="13.50" thickBot="1" customHeight="1">
      <c r="A29" s="28" t="s">
        <v>54</v>
      </c>
      <c r="B29" s="28"/>
      <c r="C29" s="28"/>
      <c r="D29" s="28"/>
      <c r="E29" s="28"/>
      <c r="F29" s="29">
        <v>112006</v>
      </c>
      <c r="G29" s="29"/>
      <c r="H29" s="29">
        <v>112007</v>
      </c>
      <c r="I29" s="29"/>
      <c r="J29" s="29" t="s">
        <v>55</v>
      </c>
    </row>
    <row r="30" spans="1:10" ht="24.0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</row>
    <row r="31" spans="1:10" ht="13.50" thickBot="1" customHeight="1">
      <c r="A31" s="32" t="s">
        <v>57</v>
      </c>
      <c r="B31" s="32"/>
      <c r="C31" s="32"/>
      <c r="D31" s="32"/>
      <c r="E31" s="32"/>
      <c r="F31" s="33">
        <v>112007</v>
      </c>
      <c r="G31" s="33"/>
      <c r="H31" s="33">
        <v>112007</v>
      </c>
      <c r="I31" s="33"/>
      <c r="J31" s="33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F25"/>
    <mergeCell ref="G25:I25"/>
    <mergeCell ref="A28:E28"/>
    <mergeCell ref="F28:G28"/>
    <mergeCell ref="H28:I28"/>
    <mergeCell ref="A29:E29"/>
    <mergeCell ref="F29:G29"/>
    <mergeCell ref="H29:I29"/>
    <mergeCell ref="J29:J31"/>
    <mergeCell ref="A30:E30"/>
    <mergeCell ref="F30:G30"/>
    <mergeCell ref="H30:I30"/>
    <mergeCell ref="A31:E31"/>
    <mergeCell ref="F31:G31"/>
    <mergeCell ref="H31:I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