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<sst xmlns="http://schemas.openxmlformats.org/spreadsheetml/2006/main" count="62" uniqueCount="62">
  <si>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</si>
  <si>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FEF030</t>
  </si>
  <si>
    <t xml:space="preserve">m²</t>
  </si>
  <si>
    <t xml:space="preserve">Muro de carga de fábrica de bloque cerámico aligerado.</t>
  </si>
  <si>
    <r>
      <rPr>
        <sz val="8.25"/>
        <color rgb="FF000000"/>
        <rFont val="Arial"/>
        <family val="2"/>
      </rPr>
      <t xml:space="preserve">Muro de carga de 19 cm de espesor de fábrica de bloque cerámico aligerado machihembrado, 30x19x19 cm, para revestir, resistencia a compresión 10 N/mm², con juntas horizontales y verticales de 10 mm de espesor, junta rehundida, recibida con mortero de cemento industrial, color gris, M-7,5, suministrado a granel, con piezas especiales tales como medios bloques, bloques de esquina y bloques de terminación. El precio no incluye los zunchos horizontales ni la formación de los dinteles de los huecos del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</si>
  <si>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</si>
  <si>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</si>
  <si>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</si>
  <si>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</si>
  <si>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</si>
  <si>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</si>
  <si>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</si>
  <si>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mt02btr020ll</t>
  </si>
  <si>
    <t xml:space="preserve">Ud</t>
  </si>
  <si>
    <t xml:space="preserve">Bloque cerámico aligerado machihembrado, 30x19x19 cm, para revestir, para uso en fábrica protegida (pieza P), categoría II, resistencia a compresión 10 N/mm², densidad 859 kg/m³. Según UNE-EN 771-1.</t>
  </si>
  <si>
    <t xml:space="preserve">mt02btr021f</t>
  </si>
  <si>
    <t xml:space="preserve">Ud</t>
  </si>
  <si>
    <t xml:space="preserve">Medio bloque cerámico aligerado machihembrado, 15x19x19 cm, para revestir, resistencia a compresión 10 N/mm². Según UNE-EN 771-1.</t>
  </si>
  <si>
    <t xml:space="preserve">mt02btr022f</t>
  </si>
  <si>
    <t xml:space="preserve">Ud</t>
  </si>
  <si>
    <t xml:space="preserve">Bloque de esquina cerámico aligerado machihembrado, 34x19x19 cm, para revestir, resistencia a compresión 10 N/mm². Según UNE-EN 771-1.</t>
  </si>
  <si>
    <t xml:space="preserve">mt02btr023f</t>
  </si>
  <si>
    <t xml:space="preserve">Ud</t>
  </si>
  <si>
    <t xml:space="preserve">Bloque de terminación cerámico aligerado machihembrado, 30x19x19 cm, para revestir, resistencia a compresión 10 N/mm². Según UNE-EN 771-1.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</si>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</sst>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38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12.842</v>
      </c>
      <c r="G10" s="11"/>
      <c r="H10" s="11"/>
      <c r="I10" s="12">
        <v>0.57</v>
      </c>
      <c r="J10" s="12">
        <f ca="1">ROUND(INDIRECT(ADDRESS(ROW()+(0), COLUMN()+(-4), 1))*INDIRECT(ADDRESS(ROW()+(0), COLUMN()+(-1), 1)), 2)</f>
        <v>7.32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0.347</v>
      </c>
      <c r="G11" s="11"/>
      <c r="H11" s="11"/>
      <c r="I11" s="12">
        <v>0.59</v>
      </c>
      <c r="J11" s="12">
        <f ca="1">ROUND(INDIRECT(ADDRESS(ROW()+(0), COLUMN()+(-4), 1))*INDIRECT(ADDRESS(ROW()+(0), COLUMN()+(-1), 1)), 2)</f>
        <v>0.2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3.486</v>
      </c>
      <c r="G12" s="11"/>
      <c r="H12" s="11"/>
      <c r="I12" s="12">
        <v>1.26</v>
      </c>
      <c r="J12" s="12">
        <f ca="1">ROUND(INDIRECT(ADDRESS(ROW()+(0), COLUMN()+(-4), 1))*INDIRECT(ADDRESS(ROW()+(0), COLUMN()+(-1), 1)), 2)</f>
        <v>4.39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0.347</v>
      </c>
      <c r="G13" s="11"/>
      <c r="H13" s="11"/>
      <c r="I13" s="12">
        <v>1.21</v>
      </c>
      <c r="J13" s="12">
        <f ca="1">ROUND(INDIRECT(ADDRESS(ROW()+(0), COLUMN()+(-4), 1))*INDIRECT(ADDRESS(ROW()+(0), COLUMN()+(-1), 1)), 2)</f>
        <v>0.42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0.005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0.028</v>
      </c>
      <c r="G15" s="13"/>
      <c r="H15" s="13"/>
      <c r="I15" s="14">
        <v>53.9</v>
      </c>
      <c r="J15" s="14">
        <f ca="1">ROUND(INDIRECT(ADDRESS(ROW()+(0), COLUMN()+(-4), 1))*INDIRECT(ADDRESS(ROW()+(0), COLUMN()+(-1), 1)), 2)</f>
        <v>1.51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13.85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0.107</v>
      </c>
      <c r="G18" s="13"/>
      <c r="H18" s="13"/>
      <c r="I18" s="14">
        <v>1.94</v>
      </c>
      <c r="J18" s="14">
        <f ca="1">ROUND(INDIRECT(ADDRESS(ROW()+(0), COLUMN()+(-4), 1))*INDIRECT(ADDRESS(ROW()+(0), COLUMN()+(-1), 1)), 2)</f>
        <v>0.21</v>
      </c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9"/>
      <c r="J19" s="17">
        <f ca="1">ROUND(SUM(INDIRECT(ADDRESS(ROW()+(-1), COLUMN()+(0), 1))), 2)</f>
        <v>0.21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0.372</v>
      </c>
      <c r="G21" s="11"/>
      <c r="H21" s="11"/>
      <c r="I21" s="12">
        <v>23.1</v>
      </c>
      <c r="J21" s="12">
        <f ca="1">ROUND(INDIRECT(ADDRESS(ROW()+(0), COLUMN()+(-4), 1))*INDIRECT(ADDRESS(ROW()+(0), COLUMN()+(-1), 1)), 2)</f>
        <v>8.59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0.395</v>
      </c>
      <c r="G22" s="13"/>
      <c r="H22" s="13"/>
      <c r="I22" s="14">
        <v>21.69</v>
      </c>
      <c r="J22" s="14">
        <f ca="1">ROUND(INDIRECT(ADDRESS(ROW()+(0), COLUMN()+(-4), 1))*INDIRECT(ADDRESS(ROW()+(0), COLUMN()+(-1), 1)), 2)</f>
        <v>8.57</v>
      </c>
    </row>
    <row r="23" spans="1:10" ht="13.50" thickBot="1" customHeight="1">
      <c r="A23" s="15"/>
      <c r="B23" s="15"/>
      <c r="C23" s="15"/>
      <c r="D23" s="15"/>
      <c r="E23" s="15"/>
      <c r="F23" s="9" t="s">
        <v>43</v>
      </c>
      <c r="G23" s="9"/>
      <c r="H23" s="9"/>
      <c r="I23" s="9"/>
      <c r="J23" s="17">
        <f ca="1">ROUND(SUM(INDIRECT(ADDRESS(ROW()+(-1), COLUMN()+(0), 1)),INDIRECT(ADDRESS(ROW()+(-2), COLUMN()+(0), 1))), 2)</f>
        <v>17.16</v>
      </c>
    </row>
    <row r="24" spans="1:10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3"/>
      <c r="H25" s="13"/>
      <c r="I25" s="14">
        <f ca="1">ROUND(SUM(INDIRECT(ADDRESS(ROW()+(-2), COLUMN()+(1), 1)),INDIRECT(ADDRESS(ROW()+(-6), COLUMN()+(1), 1)),INDIRECT(ADDRESS(ROW()+(-9), COLUMN()+(1), 1))), 2)</f>
        <v>31.22</v>
      </c>
      <c r="J25" s="14">
        <f ca="1">ROUND(INDIRECT(ADDRESS(ROW()+(0), COLUMN()+(-4), 1))*INDIRECT(ADDRESS(ROW()+(0), COLUMN()+(-1), 1))/100, 2)</f>
        <v>0.62</v>
      </c>
    </row>
    <row r="26" spans="1:10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4"/>
      <c r="H26" s="24"/>
      <c r="I26" s="25"/>
      <c r="J26" s="26">
        <f ca="1">ROUND(SUM(INDIRECT(ADDRESS(ROW()+(-1), COLUMN()+(0), 1)),INDIRECT(ADDRESS(ROW()+(-3), COLUMN()+(0), 1)),INDIRECT(ADDRESS(ROW()+(-7), COLUMN()+(0), 1)),INDIRECT(ADDRESS(ROW()+(-10), COLUMN()+(0), 1))), 2)</f>
        <v>31.84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/>
      <c r="G29" s="27" t="s">
        <v>50</v>
      </c>
      <c r="H29" s="27" t="s">
        <v>51</v>
      </c>
      <c r="I29" s="27"/>
      <c r="J29" s="27" t="s">
        <v>52</v>
      </c>
    </row>
    <row r="30" spans="1:10" ht="13.50" thickBot="1" customHeight="1">
      <c r="A30" s="28" t="s">
        <v>53</v>
      </c>
      <c r="B30" s="28"/>
      <c r="C30" s="28"/>
      <c r="D30" s="28"/>
      <c r="E30" s="28"/>
      <c r="F30" s="28"/>
      <c r="G30" s="29">
        <v>1.06202e+06</v>
      </c>
      <c r="H30" s="29">
        <v>1.06202e+06</v>
      </c>
      <c r="I30" s="29"/>
      <c r="J30" s="29" t="s">
        <v>54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0"/>
      <c r="G31" s="31"/>
      <c r="H31" s="31"/>
      <c r="I31" s="31"/>
      <c r="J31" s="31"/>
    </row>
    <row r="32" spans="1:10" ht="13.50" thickBot="1" customHeight="1">
      <c r="A32" s="28" t="s">
        <v>56</v>
      </c>
      <c r="B32" s="28"/>
      <c r="C32" s="28"/>
      <c r="D32" s="28"/>
      <c r="E32" s="28"/>
      <c r="F32" s="28"/>
      <c r="G32" s="29">
        <v>1.18202e+06</v>
      </c>
      <c r="H32" s="29">
        <v>1.18202e+06</v>
      </c>
      <c r="I32" s="29"/>
      <c r="J32" s="29" t="s">
        <v>57</v>
      </c>
    </row>
    <row r="33" spans="1:10" ht="13.50" thickBot="1" customHeight="1">
      <c r="A33" s="30" t="s">
        <v>58</v>
      </c>
      <c r="B33" s="30"/>
      <c r="C33" s="30"/>
      <c r="D33" s="30"/>
      <c r="E33" s="30"/>
      <c r="F33" s="30"/>
      <c r="G33" s="31"/>
      <c r="H33" s="31"/>
      <c r="I33" s="31"/>
      <c r="J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7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E26"/>
    <mergeCell ref="F26:I26"/>
    <mergeCell ref="A29:F29"/>
    <mergeCell ref="H29:I29"/>
    <mergeCell ref="A30:F30"/>
    <mergeCell ref="G30:G31"/>
    <mergeCell ref="H30:I31"/>
    <mergeCell ref="J30:J31"/>
    <mergeCell ref="A31:F31"/>
    <mergeCell ref="A32:F32"/>
    <mergeCell ref="G32:G33"/>
    <mergeCell ref="H32:I33"/>
    <mergeCell ref="J32:J33"/>
    <mergeCell ref="A33:F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