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<sst xmlns="http://schemas.openxmlformats.org/spreadsheetml/2006/main" count="83" uniqueCount="83">
  <si>
    <t xml:space="preserve"/>
  </si>
  <si>
    <t xml:space="preserve">FFF010</t>
  </si>
  <si>
    <t xml:space="preserve">m²</t>
  </si>
  <si>
    <t xml:space="preserve">Fachada de una hoja, de fábrica de ladrillo cerámico para revestir.</t>
  </si>
  <si>
    <r>
      <rPr>
        <sz val="8.25"/>
        <color rgb="FF000000"/>
        <rFont val="Arial"/>
        <family val="2"/>
      </rPr>
      <t xml:space="preserve">Fachada de una hoja, de 11 cm de espesor, de fábrica de ladrillo cerámico hueco triple, para revestir, 33x16x11 cm, con juntas horizontales y verticales de 10 mm de espesor, recibida con mortero de cemento industrial, color gris, M-5, suministrado a granel. Dintel de fábrica armada de ladrillos cortados para revestir; montaje y desmontaje de apeo. Revestimiento de los frentes de forjado con piezas cerámicas y de los frentes de pilares con ladrillos cortados, colocados con el mismo mortero utilizado en el recibido de la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</si>
  <si>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</si>
  <si>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</si>
  <si>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</si>
  <si>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</si>
  <si>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</si>
  <si>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</si>
  <si>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</si>
  <si>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mt04lvc010i</t>
  </si>
  <si>
    <t xml:space="preserve">Ud</t>
  </si>
  <si>
    <t xml:space="preserve">Ladrillo cerámico hueco triple, para revestir, 33x16x11 cm, para uso en fábrica protegida (pieza P), densidad 810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</si>
  <si>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</si>
  <si>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</si>
  <si>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</si>
  <si>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</si>
  <si>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</si>
  <si>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</si>
  <si>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</si>
  <si>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</si>
  <si>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</si>
  <si>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</si>
  <si>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</si>
  <si>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</si>
  <si>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mt01arg006</t>
  </si>
  <si>
    <t xml:space="preserve">t</t>
  </si>
  <si>
    <t xml:space="preserve">Arena de cantera, para hormigón preparado en obra.</t>
  </si>
  <si>
    <t xml:space="preserve">mt01arg007b</t>
  </si>
  <si>
    <t xml:space="preserve">t</t>
  </si>
  <si>
    <t xml:space="preserve">Árido grueso homogeneizado, de tamaño máximo 12 mm.</t>
  </si>
  <si>
    <t xml:space="preserve">mt18bdb010a800</t>
  </si>
  <si>
    <t xml:space="preserve">m²</t>
  </si>
  <si>
    <t xml:space="preserve">Baldosín catalán, acabado mate o natural, 8,00€/m², según UNE-EN 14411.</t>
  </si>
  <si>
    <t xml:space="preserve">mt50spa050m</t>
  </si>
  <si>
    <t xml:space="preserve">m³</t>
  </si>
  <si>
    <t xml:space="preserve">Tablón de madera de pino, dimensiones 20x7,2 cm.</t>
  </si>
  <si>
    <t xml:space="preserve">mt50spa081a</t>
  </si>
  <si>
    <t xml:space="preserve">Ud</t>
  </si>
  <si>
    <t xml:space="preserve">Puntal metálico telescópico, de hasta 3 m de altura.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</si>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</sst>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70" customWidth="1"/>
    <col min="4" max="4" width="7.65" customWidth="1"/>
    <col min="5" max="5" width="67.49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18</v>
      </c>
      <c r="G10" s="11"/>
      <c r="H10" s="11"/>
      <c r="I10" s="12">
        <v>0.62</v>
      </c>
      <c r="J10" s="12">
        <f ca="1">ROUND(INDIRECT(ADDRESS(ROW()+(0), COLUMN()+(-4), 1))*INDIRECT(ADDRESS(ROW()+(0), COLUMN()+(-1), 1)), 2)</f>
        <v>11.16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0.02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0.019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0.95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0.4</v>
      </c>
      <c r="G13" s="11"/>
      <c r="H13" s="11"/>
      <c r="I13" s="12">
        <v>1.6</v>
      </c>
      <c r="J13" s="12">
        <f ca="1">ROUND(INDIRECT(ADDRESS(ROW()+(0), COLUMN()+(-4), 1))*INDIRECT(ADDRESS(ROW()+(0), COLUMN()+(-1), 1)), 2)</f>
        <v>0.64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0.542</v>
      </c>
      <c r="G14" s="11"/>
      <c r="H14" s="11"/>
      <c r="I14" s="12">
        <v>0.1</v>
      </c>
      <c r="J14" s="12">
        <f ca="1">ROUND(INDIRECT(ADDRESS(ROW()+(0), COLUMN()+(-4), 1))*INDIRECT(ADDRESS(ROW()+(0), COLUMN()+(-1), 1)), 2)</f>
        <v>0.05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0.001</v>
      </c>
      <c r="G15" s="11"/>
      <c r="H15" s="11"/>
      <c r="I15" s="12">
        <v>17.5</v>
      </c>
      <c r="J15" s="12">
        <f ca="1">ROUND(INDIRECT(ADDRESS(ROW()+(0), COLUMN()+(-4),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0.001</v>
      </c>
      <c r="G16" s="11"/>
      <c r="H16" s="11"/>
      <c r="I16" s="12">
        <v>16.64</v>
      </c>
      <c r="J16" s="12">
        <f ca="1">ROUND(INDIRECT(ADDRESS(ROW()+(0), COLUMN()+(-4), 1))*INDIRECT(ADDRESS(ROW()+(0), COLUMN()+(-1), 1)), 2)</f>
        <v>0.02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0.135</v>
      </c>
      <c r="G17" s="11"/>
      <c r="H17" s="11"/>
      <c r="I17" s="12">
        <v>8</v>
      </c>
      <c r="J17" s="12">
        <f ca="1">ROUND(INDIRECT(ADDRESS(ROW()+(0), COLUMN()+(-4), 1))*INDIRECT(ADDRESS(ROW()+(0), COLUMN()+(-1), 1)), 2)</f>
        <v>1.08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0.001</v>
      </c>
      <c r="G18" s="11"/>
      <c r="H18" s="11"/>
      <c r="I18" s="12">
        <v>439.2</v>
      </c>
      <c r="J18" s="12">
        <f ca="1">ROUND(INDIRECT(ADDRESS(ROW()+(0), COLUMN()+(-4), 1))*INDIRECT(ADDRESS(ROW()+(0), COLUMN()+(-1), 1)), 2)</f>
        <v>0.44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0.003</v>
      </c>
      <c r="G19" s="11"/>
      <c r="H19" s="11"/>
      <c r="I19" s="12">
        <v>19.25</v>
      </c>
      <c r="J19" s="12">
        <f ca="1">ROUND(INDIRECT(ADDRESS(ROW()+(0), COLUMN()+(-4), 1))*INDIRECT(ADDRESS(ROW()+(0), COLUMN()+(-1), 1)), 2)</f>
        <v>0.06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0.011</v>
      </c>
      <c r="G20" s="13"/>
      <c r="H20" s="13"/>
      <c r="I20" s="14">
        <v>1.87</v>
      </c>
      <c r="J20" s="14">
        <f ca="1">ROUND(INDIRECT(ADDRESS(ROW()+(0), COLUMN()+(-4), 1))*INDIRECT(ADDRESS(ROW()+(0), COLUMN()+(-1), 1)), 2)</f>
        <v>0.02</v>
      </c>
    </row>
    <row r="21" spans="1:10" ht="13.50" thickBot="1" customHeight="1">
      <c r="A21" s="15"/>
      <c r="B21" s="15"/>
      <c r="C21" s="15"/>
      <c r="D21" s="15"/>
      <c r="E21" s="15"/>
      <c r="F21" s="9" t="s">
        <v>45</v>
      </c>
      <c r="G21" s="9"/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14.46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24.0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0.067</v>
      </c>
      <c r="G23" s="13"/>
      <c r="H23" s="13"/>
      <c r="I23" s="14">
        <v>1.94</v>
      </c>
      <c r="J23" s="14">
        <f ca="1">ROUND(INDIRECT(ADDRESS(ROW()+(0), COLUMN()+(-4), 1))*INDIRECT(ADDRESS(ROW()+(0), COLUMN()+(-1), 1)), 2)</f>
        <v>0.13</v>
      </c>
    </row>
    <row r="24" spans="1:10" ht="13.50" thickBot="1" customHeight="1">
      <c r="A24" s="15"/>
      <c r="B24" s="15"/>
      <c r="C24" s="15"/>
      <c r="D24" s="15"/>
      <c r="E24" s="15"/>
      <c r="F24" s="9" t="s">
        <v>50</v>
      </c>
      <c r="G24" s="9"/>
      <c r="H24" s="9"/>
      <c r="I24" s="9"/>
      <c r="J24" s="17">
        <f ca="1">ROUND(SUM(INDIRECT(ADDRESS(ROW()+(-1), COLUMN()+(0), 1))), 2)</f>
        <v>0.13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0.445</v>
      </c>
      <c r="G26" s="11"/>
      <c r="H26" s="11"/>
      <c r="I26" s="12">
        <v>23.1</v>
      </c>
      <c r="J26" s="12">
        <f ca="1">ROUND(INDIRECT(ADDRESS(ROW()+(0), COLUMN()+(-4), 1))*INDIRECT(ADDRESS(ROW()+(0), COLUMN()+(-1), 1)), 2)</f>
        <v>10.28</v>
      </c>
    </row>
    <row r="27" spans="1:10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0.258</v>
      </c>
      <c r="G27" s="13"/>
      <c r="H27" s="13"/>
      <c r="I27" s="14">
        <v>21.69</v>
      </c>
      <c r="J27" s="14">
        <f ca="1">ROUND(INDIRECT(ADDRESS(ROW()+(0), COLUMN()+(-4), 1))*INDIRECT(ADDRESS(ROW()+(0), COLUMN()+(-1), 1)), 2)</f>
        <v>5.6</v>
      </c>
    </row>
    <row r="28" spans="1:10" ht="13.50" thickBot="1" customHeight="1">
      <c r="A28" s="15"/>
      <c r="B28" s="15"/>
      <c r="C28" s="15"/>
      <c r="D28" s="15"/>
      <c r="E28" s="15"/>
      <c r="F28" s="9" t="s">
        <v>58</v>
      </c>
      <c r="G28" s="9"/>
      <c r="H28" s="9"/>
      <c r="I28" s="9"/>
      <c r="J28" s="17">
        <f ca="1">ROUND(SUM(INDIRECT(ADDRESS(ROW()+(-1), COLUMN()+(0), 1)),INDIRECT(ADDRESS(ROW()+(-2), COLUMN()+(0), 1))), 2)</f>
        <v>15.88</v>
      </c>
    </row>
    <row r="29" spans="1:10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8"/>
      <c r="H29" s="18"/>
      <c r="I29" s="15"/>
      <c r="J29" s="15"/>
    </row>
    <row r="30" spans="1:10" ht="13.50" thickBot="1" customHeight="1">
      <c r="A30" s="19"/>
      <c r="B30" s="19"/>
      <c r="C30" s="19"/>
      <c r="D30" s="20" t="s">
        <v>60</v>
      </c>
      <c r="E30" s="19" t="s">
        <v>61</v>
      </c>
      <c r="F30" s="13">
        <v>2</v>
      </c>
      <c r="G30" s="13"/>
      <c r="H30" s="13"/>
      <c r="I30" s="14">
        <f ca="1">ROUND(SUM(INDIRECT(ADDRESS(ROW()+(-2), COLUMN()+(1), 1)),INDIRECT(ADDRESS(ROW()+(-6), COLUMN()+(1), 1)),INDIRECT(ADDRESS(ROW()+(-9), COLUMN()+(1), 1))), 2)</f>
        <v>30.47</v>
      </c>
      <c r="J30" s="14">
        <f ca="1">ROUND(INDIRECT(ADDRESS(ROW()+(0), COLUMN()+(-4), 1))*INDIRECT(ADDRESS(ROW()+(0), COLUMN()+(-1), 1))/100, 2)</f>
        <v>0.61</v>
      </c>
    </row>
    <row r="31" spans="1:10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4"/>
      <c r="H31" s="24"/>
      <c r="I31" s="25"/>
      <c r="J31" s="26">
        <f ca="1">ROUND(SUM(INDIRECT(ADDRESS(ROW()+(-1), COLUMN()+(0), 1)),INDIRECT(ADDRESS(ROW()+(-3), COLUMN()+(0), 1)),INDIRECT(ADDRESS(ROW()+(-7), COLUMN()+(0), 1)),INDIRECT(ADDRESS(ROW()+(-10), COLUMN()+(0), 1))), 2)</f>
        <v>31.08</v>
      </c>
    </row>
    <row r="34" spans="1:10" ht="13.50" thickBot="1" customHeight="1">
      <c r="A34" s="27" t="s">
        <v>64</v>
      </c>
      <c r="B34" s="27"/>
      <c r="C34" s="27"/>
      <c r="D34" s="27"/>
      <c r="E34" s="27"/>
      <c r="F34" s="27"/>
      <c r="G34" s="27" t="s">
        <v>65</v>
      </c>
      <c r="H34" s="27" t="s">
        <v>66</v>
      </c>
      <c r="I34" s="27"/>
      <c r="J34" s="27" t="s">
        <v>67</v>
      </c>
    </row>
    <row r="35" spans="1:10" ht="13.50" thickBot="1" customHeight="1">
      <c r="A35" s="28" t="s">
        <v>68</v>
      </c>
      <c r="B35" s="28"/>
      <c r="C35" s="28"/>
      <c r="D35" s="28"/>
      <c r="E35" s="28"/>
      <c r="F35" s="28"/>
      <c r="G35" s="29">
        <v>1.06202e+06</v>
      </c>
      <c r="H35" s="29">
        <v>1.06202e+06</v>
      </c>
      <c r="I35" s="29"/>
      <c r="J35" s="29" t="s">
        <v>69</v>
      </c>
    </row>
    <row r="36" spans="1:10" ht="13.50" thickBot="1" customHeight="1">
      <c r="A36" s="30" t="s">
        <v>70</v>
      </c>
      <c r="B36" s="30"/>
      <c r="C36" s="30"/>
      <c r="D36" s="30"/>
      <c r="E36" s="30"/>
      <c r="F36" s="30"/>
      <c r="G36" s="31"/>
      <c r="H36" s="31"/>
      <c r="I36" s="31"/>
      <c r="J36" s="31"/>
    </row>
    <row r="37" spans="1:10" ht="13.50" thickBot="1" customHeight="1">
      <c r="A37" s="28" t="s">
        <v>71</v>
      </c>
      <c r="B37" s="28"/>
      <c r="C37" s="28"/>
      <c r="D37" s="28"/>
      <c r="E37" s="28"/>
      <c r="F37" s="28"/>
      <c r="G37" s="29">
        <v>1.18202e+06</v>
      </c>
      <c r="H37" s="29">
        <v>1.18202e+06</v>
      </c>
      <c r="I37" s="29"/>
      <c r="J37" s="29" t="s">
        <v>72</v>
      </c>
    </row>
    <row r="38" spans="1:10" ht="13.50" thickBot="1" customHeight="1">
      <c r="A38" s="30" t="s">
        <v>73</v>
      </c>
      <c r="B38" s="30"/>
      <c r="C38" s="30"/>
      <c r="D38" s="30"/>
      <c r="E38" s="30"/>
      <c r="F38" s="30"/>
      <c r="G38" s="31"/>
      <c r="H38" s="31"/>
      <c r="I38" s="31"/>
      <c r="J38" s="31"/>
    </row>
    <row r="39" spans="1:10" ht="13.50" thickBot="1" customHeight="1">
      <c r="A39" s="28" t="s">
        <v>74</v>
      </c>
      <c r="B39" s="28"/>
      <c r="C39" s="28"/>
      <c r="D39" s="28"/>
      <c r="E39" s="28"/>
      <c r="F39" s="28"/>
      <c r="G39" s="29">
        <v>172012</v>
      </c>
      <c r="H39" s="29">
        <v>172013</v>
      </c>
      <c r="I39" s="29"/>
      <c r="J39" s="29" t="s">
        <v>75</v>
      </c>
    </row>
    <row r="40" spans="1:10" ht="13.50" thickBot="1" customHeight="1">
      <c r="A40" s="30" t="s">
        <v>76</v>
      </c>
      <c r="B40" s="30"/>
      <c r="C40" s="30"/>
      <c r="D40" s="30"/>
      <c r="E40" s="30"/>
      <c r="F40" s="30"/>
      <c r="G40" s="31"/>
      <c r="H40" s="31"/>
      <c r="I40" s="31"/>
      <c r="J40" s="31"/>
    </row>
    <row r="41" spans="1:10" ht="13.50" thickBot="1" customHeight="1">
      <c r="A41" s="28" t="s">
        <v>77</v>
      </c>
      <c r="B41" s="28"/>
      <c r="C41" s="28"/>
      <c r="D41" s="28"/>
      <c r="E41" s="28"/>
      <c r="F41" s="28"/>
      <c r="G41" s="29">
        <v>172013</v>
      </c>
      <c r="H41" s="29">
        <v>172014</v>
      </c>
      <c r="I41" s="29"/>
      <c r="J41" s="29" t="s">
        <v>78</v>
      </c>
    </row>
    <row r="42" spans="1:10" ht="13.50" thickBot="1" customHeight="1">
      <c r="A42" s="30" t="s">
        <v>79</v>
      </c>
      <c r="B42" s="30"/>
      <c r="C42" s="30"/>
      <c r="D42" s="30"/>
      <c r="E42" s="30"/>
      <c r="F42" s="30"/>
      <c r="G42" s="31"/>
      <c r="H42" s="31"/>
      <c r="I42" s="31"/>
      <c r="J42" s="31"/>
    </row>
    <row r="45" spans="1:1" ht="33.75" thickBot="1" customHeight="1">
      <c r="A45" s="1" t="s">
        <v>80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81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82</v>
      </c>
      <c r="B47" s="1"/>
      <c r="C47" s="1"/>
      <c r="D47" s="1"/>
      <c r="E47" s="1"/>
      <c r="F47" s="1"/>
      <c r="G47" s="1"/>
      <c r="H47" s="1"/>
      <c r="I47" s="1"/>
      <c r="J47" s="1"/>
    </row>
  </sheetData>
  <mergeCells count="76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H16"/>
    <mergeCell ref="A17:C17"/>
    <mergeCell ref="F17:H17"/>
    <mergeCell ref="A18:C18"/>
    <mergeCell ref="F18:H18"/>
    <mergeCell ref="A19:C19"/>
    <mergeCell ref="F19:H19"/>
    <mergeCell ref="A20:C20"/>
    <mergeCell ref="F20:H20"/>
    <mergeCell ref="A21:C21"/>
    <mergeCell ref="F21:I21"/>
    <mergeCell ref="A22:C22"/>
    <mergeCell ref="E22:H22"/>
    <mergeCell ref="A23:C23"/>
    <mergeCell ref="F23:H23"/>
    <mergeCell ref="A24:C24"/>
    <mergeCell ref="F24:I24"/>
    <mergeCell ref="A25:C25"/>
    <mergeCell ref="E25:H25"/>
    <mergeCell ref="A26:C26"/>
    <mergeCell ref="F26:H26"/>
    <mergeCell ref="A27:C27"/>
    <mergeCell ref="F27:H27"/>
    <mergeCell ref="A28:C28"/>
    <mergeCell ref="F28:I28"/>
    <mergeCell ref="A29:C29"/>
    <mergeCell ref="E29:H29"/>
    <mergeCell ref="A30:C30"/>
    <mergeCell ref="F30:H30"/>
    <mergeCell ref="A31:E31"/>
    <mergeCell ref="F31:I31"/>
    <mergeCell ref="A34:F34"/>
    <mergeCell ref="H34:I34"/>
    <mergeCell ref="A35:F35"/>
    <mergeCell ref="G35:G36"/>
    <mergeCell ref="H35:I36"/>
    <mergeCell ref="J35:J36"/>
    <mergeCell ref="A36:F36"/>
    <mergeCell ref="A37:F37"/>
    <mergeCell ref="G37:G38"/>
    <mergeCell ref="H37:I38"/>
    <mergeCell ref="J37:J38"/>
    <mergeCell ref="A38:F38"/>
    <mergeCell ref="A39:F39"/>
    <mergeCell ref="G39:G40"/>
    <mergeCell ref="H39:I40"/>
    <mergeCell ref="J39:J40"/>
    <mergeCell ref="A40:F40"/>
    <mergeCell ref="A41:F41"/>
    <mergeCell ref="G41:G42"/>
    <mergeCell ref="H41:I42"/>
    <mergeCell ref="J41:J42"/>
    <mergeCell ref="A42:F42"/>
    <mergeCell ref="A45:J45"/>
    <mergeCell ref="A46:J46"/>
    <mergeCell ref="A47:J47"/>
  </mergeCells>
  <pageMargins left="0.147638" right="0.147638" top="0.206693" bottom="0.206693" header="0.0" footer="0.0"/>
  <pageSetup paperSize="9" orientation="portrait"/>
  <rowBreaks count="0" manualBreakCount="0">
    </rowBreaks>
</worksheet>
</file>