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<sst xmlns="http://schemas.openxmlformats.org/spreadsheetml/2006/main" count="80" uniqueCount="80">
  <si>
    <t xml:space="preserve"/>
  </si>
  <si>
    <t xml:space="preserve">FFF030</t>
  </si>
  <si>
    <t xml:space="preserve">m²</t>
  </si>
  <si>
    <t xml:space="preserve">Fachada de una hoja, de fábrica de bloque cerámico aligerado para revestir.</t>
  </si>
  <si>
    <r>
      <rPr>
        <sz val="8.25"/>
        <color rgb="FF000000"/>
        <rFont val="Arial"/>
        <family val="2"/>
      </rPr>
      <t xml:space="preserve">Fachada de una hoja, de 24 cm de espesor, de fábrica de bloque cerámico aligerado machihembrado, 30x19x24 cm, para revestir, con juntas horizontales de 10 mm de espesor, junta rehundida, recibida con mortero de cemento industrial, color gris, M-5, suministrado a granel. Dintel de fábrica armada de bloques en "U" cerámicos aligerados, macizado de hormigón de relleno, HA-25/B/12/XC2, preparado en obra; montaje y desmontaje de apeo. Revestimiento de los frentes de forjado con plaquetas cerámicas aligeradas y de los frentes de pilares con bloques cortados, colocados con el mismo mortero utilizado en el recibido de la fábrica.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</si>
  <si>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</si>
  <si>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</si>
  <si>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</si>
  <si>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</si>
  <si>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</si>
  <si>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</si>
  <si>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</si>
  <si>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mt02btr020cA</t>
  </si>
  <si>
    <t xml:space="preserve">Ud</t>
  </si>
  <si>
    <t xml:space="preserve">Bloque cerámico aligerado machihembrado, 30x19x24 cm, para revestir, para uso en fábrica protegida (pieza P), densidad 859 kg/m³; con el precio incrementado el 20% en concepto de piezas especiales. Según UNE-EN 771-1.</t>
  </si>
  <si>
    <t xml:space="preserve">mt08aaa010a</t>
  </si>
  <si>
    <t xml:space="preserve">m³</t>
  </si>
  <si>
    <t xml:space="preserve">Agua.</t>
  </si>
  <si>
    <t xml:space="preserve">mt09mif010cb</t>
  </si>
  <si>
    <t xml:space="preserve">t</t>
  </si>
  <si>
    <t xml:space="preserve">Mortero industrial para albañilería, de cemento, color gris, categoría M-5 (resistencia a compresión 5 N/mm²), suministrado a granel, según UNE-EN 998-2.</t>
  </si>
  <si>
    <t xml:space="preserve">mt07aco010c</t>
  </si>
  <si>
    <t xml:space="preserve">kg</t>
  </si>
  <si>
    <t xml:space="preserve">Ferralla elaborada en taller industrial con acero en barras corrugadas, UNE-EN 10080 B 500 S, de varios diámetros.</t>
  </si>
  <si>
    <t xml:space="preserve">mt08cem011a</t>
  </si>
  <si>
    <t xml:space="preserve">kg</t>
  </si>
  <si>
    <t xml:space="preserve">Cemento Portland CEM II/B-L 32,5 R, color gris, en sacos, según UNE-EN 197-1.</t>
  </si>
  <si>
    <t xml:space="preserve">mt01arg006</t>
  </si>
  <si>
    <t xml:space="preserve">t</t>
  </si>
  <si>
    <t xml:space="preserve">Arena de cantera, para hormigón preparado en obra.</t>
  </si>
  <si>
    <t xml:space="preserve">mt01arg007b</t>
  </si>
  <si>
    <t xml:space="preserve">t</t>
  </si>
  <si>
    <t xml:space="preserve">Árido grueso homogeneizado, de tamaño máximo 12 mm.</t>
  </si>
  <si>
    <t xml:space="preserve">mt02btr025a</t>
  </si>
  <si>
    <t xml:space="preserve">Ud</t>
  </si>
  <si>
    <t xml:space="preserve">Plaqueta cerámica aligerada machihembrada, 30x19x4,8 cm, para revestir, para uso en fábrica protegida (pieza P), densidad 485 kg/m³. Según UNE-EN 771-1.</t>
  </si>
  <si>
    <t xml:space="preserve">mt50spa050m</t>
  </si>
  <si>
    <t xml:space="preserve">m³</t>
  </si>
  <si>
    <t xml:space="preserve">Tablón de madera de pino, dimensiones 20x7,2 cm.</t>
  </si>
  <si>
    <t xml:space="preserve">mt50spa081a</t>
  </si>
  <si>
    <t xml:space="preserve">Ud</t>
  </si>
  <si>
    <t xml:space="preserve">Puntal metálico telescópico, de hasta 3 m de altura.</t>
  </si>
  <si>
    <t xml:space="preserve">mt50spa101</t>
  </si>
  <si>
    <t xml:space="preserve">kg</t>
  </si>
  <si>
    <t xml:space="preserve">Clavos de acero.</t>
  </si>
  <si>
    <t xml:space="preserve">Subtotal materiales:</t>
  </si>
  <si>
    <t xml:space="preserve">Equipo y maquinaria</t>
  </si>
  <si>
    <t xml:space="preserve">mq06mms010</t>
  </si>
  <si>
    <t xml:space="preserve">h</t>
  </si>
  <si>
    <t xml:space="preserve">Mezclador continuo con silo, para mortero industrial en seco, suministrado a granel.</t>
  </si>
  <si>
    <t xml:space="preserve">Subtotal equipo y maquinaria:</t>
  </si>
  <si>
    <t xml:space="preserve">Mano de obra</t>
  </si>
  <si>
    <t xml:space="preserve">mo021</t>
  </si>
  <si>
    <t xml:space="preserve">h</t>
  </si>
  <si>
    <t xml:space="preserve">Oficial 1ª construcción en trabajos de albañilería.</t>
  </si>
  <si>
    <t xml:space="preserve">mo114</t>
  </si>
  <si>
    <t xml:space="preserve">h</t>
  </si>
  <si>
    <t xml:space="preserve">Peón ordinario construcción en trabajos de albañilería.</t>
  </si>
  <si>
    <t xml:space="preserve">Subtotal mano de obra:</t>
  </si>
  <si>
    <t xml:space="preserve">Costes directos complementarios</t>
  </si>
  <si>
    <t xml:space="preserve">%</t>
  </si>
  <si>
    <t xml:space="preserve">Costes directos complementarios</t>
  </si>
  <si>
    <t xml:space="preserve">Coste de mantenimiento decenal: 2,08€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</si>
  <si>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</si>
  <si>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</si>
  <si>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</si>
  <si>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</si>
  <si>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</si>
  <si>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</si>
  <si>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</si>
  <si>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</si>
  <si>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</si>
  <si>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</si>
  <si>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</si>
  <si>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197-1:2011</t>
  </si>
  <si>
    <t xml:space="preserve">1+</t>
  </si>
  <si>
    <t xml:space="preserve">Cemento. Parte 1: Composición, especificaciones y criterios de conformidad de los cementos comunes.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</si>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</sst>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44" customWidth="1"/>
    <col min="3" max="3" width="0.85" customWidth="1"/>
    <col min="4" max="4" width="6.80" customWidth="1"/>
    <col min="5" max="5" width="70.04" customWidth="1"/>
    <col min="6" max="6" width="1.87" customWidth="1"/>
    <col min="7" max="7" width="12.75" customWidth="1"/>
    <col min="8" max="8" width="1.53" customWidth="1"/>
    <col min="9" max="9" width="12.75"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1">
        <v>18</v>
      </c>
      <c r="G10" s="11"/>
      <c r="H10" s="11"/>
      <c r="I10" s="12">
        <v>0.95</v>
      </c>
      <c r="J10" s="12">
        <f ca="1">ROUND(INDIRECT(ADDRESS(ROW()+(0), COLUMN()+(-4), 1))*INDIRECT(ADDRESS(ROW()+(0), COLUMN()+(-1), 1)), 2)</f>
        <v>17.1</v>
      </c>
    </row>
    <row r="11" spans="1:10" ht="13.50" thickBot="1" customHeight="1">
      <c r="A11" s="1" t="s">
        <v>15</v>
      </c>
      <c r="B11" s="1"/>
      <c r="C11" s="10" t="s">
        <v>16</v>
      </c>
      <c r="D11" s="10"/>
      <c r="E11" s="1" t="s">
        <v>17</v>
      </c>
      <c r="F11" s="11">
        <v>0.01</v>
      </c>
      <c r="G11" s="11"/>
      <c r="H11" s="11"/>
      <c r="I11" s="12">
        <v>1.5</v>
      </c>
      <c r="J11" s="12">
        <f ca="1">ROUND(INDIRECT(ADDRESS(ROW()+(0), COLUMN()+(-4), 1))*INDIRECT(ADDRESS(ROW()+(0), COLUMN()+(-1), 1)), 2)</f>
        <v>0.02</v>
      </c>
    </row>
    <row r="12" spans="1:10" ht="24.00" thickBot="1" customHeight="1">
      <c r="A12" s="1" t="s">
        <v>18</v>
      </c>
      <c r="B12" s="1"/>
      <c r="C12" s="10" t="s">
        <v>19</v>
      </c>
      <c r="D12" s="10"/>
      <c r="E12" s="1" t="s">
        <v>20</v>
      </c>
      <c r="F12" s="11">
        <v>0.024</v>
      </c>
      <c r="G12" s="11"/>
      <c r="H12" s="11"/>
      <c r="I12" s="12">
        <v>50.2</v>
      </c>
      <c r="J12" s="12">
        <f ca="1">ROUND(INDIRECT(ADDRESS(ROW()+(0), COLUMN()+(-4), 1))*INDIRECT(ADDRESS(ROW()+(0), COLUMN()+(-1), 1)), 2)</f>
        <v>1.2</v>
      </c>
    </row>
    <row r="13" spans="1:10" ht="24.00" thickBot="1" customHeight="1">
      <c r="A13" s="1" t="s">
        <v>21</v>
      </c>
      <c r="B13" s="1"/>
      <c r="C13" s="10" t="s">
        <v>22</v>
      </c>
      <c r="D13" s="10"/>
      <c r="E13" s="1" t="s">
        <v>23</v>
      </c>
      <c r="F13" s="11">
        <v>0.7</v>
      </c>
      <c r="G13" s="11"/>
      <c r="H13" s="11"/>
      <c r="I13" s="12">
        <v>1.6</v>
      </c>
      <c r="J13" s="12">
        <f ca="1">ROUND(INDIRECT(ADDRESS(ROW()+(0), COLUMN()+(-4), 1))*INDIRECT(ADDRESS(ROW()+(0), COLUMN()+(-1), 1)), 2)</f>
        <v>1.12</v>
      </c>
    </row>
    <row r="14" spans="1:10" ht="13.50" thickBot="1" customHeight="1">
      <c r="A14" s="1" t="s">
        <v>24</v>
      </c>
      <c r="B14" s="1"/>
      <c r="C14" s="10" t="s">
        <v>25</v>
      </c>
      <c r="D14" s="10"/>
      <c r="E14" s="1" t="s">
        <v>26</v>
      </c>
      <c r="F14" s="11">
        <v>4.217</v>
      </c>
      <c r="G14" s="11"/>
      <c r="H14" s="11"/>
      <c r="I14" s="12">
        <v>0.1</v>
      </c>
      <c r="J14" s="12">
        <f ca="1">ROUND(INDIRECT(ADDRESS(ROW()+(0), COLUMN()+(-4), 1))*INDIRECT(ADDRESS(ROW()+(0), COLUMN()+(-1), 1)), 2)</f>
        <v>0.42</v>
      </c>
    </row>
    <row r="15" spans="1:10" ht="13.50" thickBot="1" customHeight="1">
      <c r="A15" s="1" t="s">
        <v>27</v>
      </c>
      <c r="B15" s="1"/>
      <c r="C15" s="10" t="s">
        <v>28</v>
      </c>
      <c r="D15" s="10"/>
      <c r="E15" s="1" t="s">
        <v>29</v>
      </c>
      <c r="F15" s="11">
        <v>0.006</v>
      </c>
      <c r="G15" s="11"/>
      <c r="H15" s="11"/>
      <c r="I15" s="12">
        <v>17.5</v>
      </c>
      <c r="J15" s="12">
        <f ca="1">ROUND(INDIRECT(ADDRESS(ROW()+(0), COLUMN()+(-4), 1))*INDIRECT(ADDRESS(ROW()+(0), COLUMN()+(-1), 1)), 2)</f>
        <v>0.11</v>
      </c>
    </row>
    <row r="16" spans="1:10" ht="13.50" thickBot="1" customHeight="1">
      <c r="A16" s="1" t="s">
        <v>30</v>
      </c>
      <c r="B16" s="1"/>
      <c r="C16" s="10" t="s">
        <v>31</v>
      </c>
      <c r="D16" s="10"/>
      <c r="E16" s="1" t="s">
        <v>32</v>
      </c>
      <c r="F16" s="11">
        <v>0.011</v>
      </c>
      <c r="G16" s="11"/>
      <c r="H16" s="11"/>
      <c r="I16" s="12">
        <v>16.64</v>
      </c>
      <c r="J16" s="12">
        <f ca="1">ROUND(INDIRECT(ADDRESS(ROW()+(0), COLUMN()+(-4), 1))*INDIRECT(ADDRESS(ROW()+(0), COLUMN()+(-1), 1)), 2)</f>
        <v>0.18</v>
      </c>
    </row>
    <row r="17" spans="1:10" ht="24.00" thickBot="1" customHeight="1">
      <c r="A17" s="1" t="s">
        <v>33</v>
      </c>
      <c r="B17" s="1"/>
      <c r="C17" s="10" t="s">
        <v>34</v>
      </c>
      <c r="D17" s="10"/>
      <c r="E17" s="1" t="s">
        <v>35</v>
      </c>
      <c r="F17" s="11">
        <v>2</v>
      </c>
      <c r="G17" s="11"/>
      <c r="H17" s="11"/>
      <c r="I17" s="12">
        <v>0.25</v>
      </c>
      <c r="J17" s="12">
        <f ca="1">ROUND(INDIRECT(ADDRESS(ROW()+(0), COLUMN()+(-4), 1))*INDIRECT(ADDRESS(ROW()+(0), COLUMN()+(-1), 1)), 2)</f>
        <v>0.5</v>
      </c>
    </row>
    <row r="18" spans="1:10" ht="13.50" thickBot="1" customHeight="1">
      <c r="A18" s="1" t="s">
        <v>36</v>
      </c>
      <c r="B18" s="1"/>
      <c r="C18" s="10" t="s">
        <v>37</v>
      </c>
      <c r="D18" s="10"/>
      <c r="E18" s="1" t="s">
        <v>38</v>
      </c>
      <c r="F18" s="11">
        <v>0.001</v>
      </c>
      <c r="G18" s="11"/>
      <c r="H18" s="11"/>
      <c r="I18" s="12">
        <v>439.2</v>
      </c>
      <c r="J18" s="12">
        <f ca="1">ROUND(INDIRECT(ADDRESS(ROW()+(0), COLUMN()+(-4), 1))*INDIRECT(ADDRESS(ROW()+(0), COLUMN()+(-1), 1)), 2)</f>
        <v>0.44</v>
      </c>
    </row>
    <row r="19" spans="1:10" ht="13.50" thickBot="1" customHeight="1">
      <c r="A19" s="1" t="s">
        <v>39</v>
      </c>
      <c r="B19" s="1"/>
      <c r="C19" s="10" t="s">
        <v>40</v>
      </c>
      <c r="D19" s="10"/>
      <c r="E19" s="1" t="s">
        <v>41</v>
      </c>
      <c r="F19" s="11">
        <v>0.003</v>
      </c>
      <c r="G19" s="11"/>
      <c r="H19" s="11"/>
      <c r="I19" s="12">
        <v>19.25</v>
      </c>
      <c r="J19" s="12">
        <f ca="1">ROUND(INDIRECT(ADDRESS(ROW()+(0), COLUMN()+(-4), 1))*INDIRECT(ADDRESS(ROW()+(0), COLUMN()+(-1), 1)), 2)</f>
        <v>0.06</v>
      </c>
    </row>
    <row r="20" spans="1:10" ht="13.50" thickBot="1" customHeight="1">
      <c r="A20" s="1" t="s">
        <v>42</v>
      </c>
      <c r="B20" s="1"/>
      <c r="C20" s="10" t="s">
        <v>43</v>
      </c>
      <c r="D20" s="10"/>
      <c r="E20" s="1" t="s">
        <v>44</v>
      </c>
      <c r="F20" s="13">
        <v>0.011</v>
      </c>
      <c r="G20" s="13"/>
      <c r="H20" s="13"/>
      <c r="I20" s="14">
        <v>1.87</v>
      </c>
      <c r="J20" s="14">
        <f ca="1">ROUND(INDIRECT(ADDRESS(ROW()+(0), COLUMN()+(-4), 1))*INDIRECT(ADDRESS(ROW()+(0), COLUMN()+(-1), 1)), 2)</f>
        <v>0.02</v>
      </c>
    </row>
    <row r="21" spans="1:10" ht="13.50" thickBot="1" customHeight="1">
      <c r="A21" s="15"/>
      <c r="B21" s="15"/>
      <c r="C21" s="15"/>
      <c r="D21" s="15"/>
      <c r="E21" s="15"/>
      <c r="F21" s="9" t="s">
        <v>45</v>
      </c>
      <c r="G21" s="9"/>
      <c r="H21" s="9"/>
      <c r="I21" s="9"/>
      <c r="J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21.17</v>
      </c>
    </row>
    <row r="22" spans="1:10" ht="13.50" thickBot="1" customHeight="1">
      <c r="A22" s="15">
        <v>2</v>
      </c>
      <c r="B22" s="15"/>
      <c r="C22" s="15"/>
      <c r="D22" s="15"/>
      <c r="E22" s="18" t="s">
        <v>46</v>
      </c>
      <c r="F22" s="18"/>
      <c r="G22" s="18"/>
      <c r="H22" s="18"/>
      <c r="I22" s="15"/>
      <c r="J22" s="15"/>
    </row>
    <row r="23" spans="1:10" ht="13.50" thickBot="1" customHeight="1">
      <c r="A23" s="1" t="s">
        <v>47</v>
      </c>
      <c r="B23" s="1"/>
      <c r="C23" s="10" t="s">
        <v>48</v>
      </c>
      <c r="D23" s="10"/>
      <c r="E23" s="1" t="s">
        <v>49</v>
      </c>
      <c r="F23" s="13">
        <v>0.086</v>
      </c>
      <c r="G23" s="13"/>
      <c r="H23" s="13"/>
      <c r="I23" s="14">
        <v>1.94</v>
      </c>
      <c r="J23" s="14">
        <f ca="1">ROUND(INDIRECT(ADDRESS(ROW()+(0), COLUMN()+(-4), 1))*INDIRECT(ADDRESS(ROW()+(0), COLUMN()+(-1), 1)), 2)</f>
        <v>0.17</v>
      </c>
    </row>
    <row r="24" spans="1:10" ht="13.50" thickBot="1" customHeight="1">
      <c r="A24" s="15"/>
      <c r="B24" s="15"/>
      <c r="C24" s="15"/>
      <c r="D24" s="15"/>
      <c r="E24" s="15"/>
      <c r="F24" s="9" t="s">
        <v>50</v>
      </c>
      <c r="G24" s="9"/>
      <c r="H24" s="9"/>
      <c r="I24" s="9"/>
      <c r="J24" s="17">
        <f ca="1">ROUND(SUM(INDIRECT(ADDRESS(ROW()+(-1), COLUMN()+(0), 1))), 2)</f>
        <v>0.17</v>
      </c>
    </row>
    <row r="25" spans="1:10" ht="13.50" thickBot="1" customHeight="1">
      <c r="A25" s="15">
        <v>3</v>
      </c>
      <c r="B25" s="15"/>
      <c r="C25" s="15"/>
      <c r="D25" s="15"/>
      <c r="E25" s="18" t="s">
        <v>51</v>
      </c>
      <c r="F25" s="18"/>
      <c r="G25" s="18"/>
      <c r="H25" s="18"/>
      <c r="I25" s="15"/>
      <c r="J25" s="15"/>
    </row>
    <row r="26" spans="1:10" ht="13.50" thickBot="1" customHeight="1">
      <c r="A26" s="1" t="s">
        <v>52</v>
      </c>
      <c r="B26" s="1"/>
      <c r="C26" s="10" t="s">
        <v>53</v>
      </c>
      <c r="D26" s="10"/>
      <c r="E26" s="1" t="s">
        <v>54</v>
      </c>
      <c r="F26" s="11">
        <v>0.531</v>
      </c>
      <c r="G26" s="11"/>
      <c r="H26" s="11"/>
      <c r="I26" s="12">
        <v>23.1</v>
      </c>
      <c r="J26" s="12">
        <f ca="1">ROUND(INDIRECT(ADDRESS(ROW()+(0), COLUMN()+(-4), 1))*INDIRECT(ADDRESS(ROW()+(0), COLUMN()+(-1), 1)), 2)</f>
        <v>12.27</v>
      </c>
    </row>
    <row r="27" spans="1:10" ht="13.50" thickBot="1" customHeight="1">
      <c r="A27" s="1" t="s">
        <v>55</v>
      </c>
      <c r="B27" s="1"/>
      <c r="C27" s="10" t="s">
        <v>56</v>
      </c>
      <c r="D27" s="10"/>
      <c r="E27" s="1" t="s">
        <v>57</v>
      </c>
      <c r="F27" s="13">
        <v>0.33</v>
      </c>
      <c r="G27" s="13"/>
      <c r="H27" s="13"/>
      <c r="I27" s="14">
        <v>21.69</v>
      </c>
      <c r="J27" s="14">
        <f ca="1">ROUND(INDIRECT(ADDRESS(ROW()+(0), COLUMN()+(-4), 1))*INDIRECT(ADDRESS(ROW()+(0), COLUMN()+(-1), 1)), 2)</f>
        <v>7.16</v>
      </c>
    </row>
    <row r="28" spans="1:10" ht="13.50" thickBot="1" customHeight="1">
      <c r="A28" s="15"/>
      <c r="B28" s="15"/>
      <c r="C28" s="15"/>
      <c r="D28" s="15"/>
      <c r="E28" s="15"/>
      <c r="F28" s="9" t="s">
        <v>58</v>
      </c>
      <c r="G28" s="9"/>
      <c r="H28" s="9"/>
      <c r="I28" s="9"/>
      <c r="J28" s="17">
        <f ca="1">ROUND(SUM(INDIRECT(ADDRESS(ROW()+(-1), COLUMN()+(0), 1)),INDIRECT(ADDRESS(ROW()+(-2), COLUMN()+(0), 1))), 2)</f>
        <v>19.43</v>
      </c>
    </row>
    <row r="29" spans="1:10" ht="13.50" thickBot="1" customHeight="1">
      <c r="A29" s="15">
        <v>4</v>
      </c>
      <c r="B29" s="15"/>
      <c r="C29" s="15"/>
      <c r="D29" s="15"/>
      <c r="E29" s="18" t="s">
        <v>59</v>
      </c>
      <c r="F29" s="18"/>
      <c r="G29" s="18"/>
      <c r="H29" s="18"/>
      <c r="I29" s="15"/>
      <c r="J29" s="15"/>
    </row>
    <row r="30" spans="1:10" ht="13.50" thickBot="1" customHeight="1">
      <c r="A30" s="19"/>
      <c r="B30" s="19"/>
      <c r="C30" s="20" t="s">
        <v>60</v>
      </c>
      <c r="D30" s="20"/>
      <c r="E30" s="19" t="s">
        <v>61</v>
      </c>
      <c r="F30" s="13">
        <v>2</v>
      </c>
      <c r="G30" s="13"/>
      <c r="H30" s="13"/>
      <c r="I30" s="14">
        <f ca="1">ROUND(SUM(INDIRECT(ADDRESS(ROW()+(-2), COLUMN()+(1), 1)),INDIRECT(ADDRESS(ROW()+(-6), COLUMN()+(1), 1)),INDIRECT(ADDRESS(ROW()+(-9), COLUMN()+(1), 1))), 2)</f>
        <v>40.77</v>
      </c>
      <c r="J30" s="14">
        <f ca="1">ROUND(INDIRECT(ADDRESS(ROW()+(0), COLUMN()+(-4), 1))*INDIRECT(ADDRESS(ROW()+(0), COLUMN()+(-1), 1))/100, 2)</f>
        <v>0.82</v>
      </c>
    </row>
    <row r="31" spans="1:10" ht="13.50" thickBot="1" customHeight="1">
      <c r="A31" s="21" t="s">
        <v>62</v>
      </c>
      <c r="B31" s="21"/>
      <c r="C31" s="22"/>
      <c r="D31" s="22"/>
      <c r="E31" s="23"/>
      <c r="F31" s="24" t="s">
        <v>63</v>
      </c>
      <c r="G31" s="24"/>
      <c r="H31" s="24"/>
      <c r="I31" s="25"/>
      <c r="J31" s="26">
        <f ca="1">ROUND(SUM(INDIRECT(ADDRESS(ROW()+(-1), COLUMN()+(0), 1)),INDIRECT(ADDRESS(ROW()+(-3), COLUMN()+(0), 1)),INDIRECT(ADDRESS(ROW()+(-7), COLUMN()+(0), 1)),INDIRECT(ADDRESS(ROW()+(-10), COLUMN()+(0), 1))), 2)</f>
        <v>41.59</v>
      </c>
    </row>
    <row r="34" spans="1:10" ht="13.50" thickBot="1" customHeight="1">
      <c r="A34" s="27" t="s">
        <v>64</v>
      </c>
      <c r="B34" s="27"/>
      <c r="C34" s="27"/>
      <c r="D34" s="27"/>
      <c r="E34" s="27"/>
      <c r="F34" s="27"/>
      <c r="G34" s="27" t="s">
        <v>65</v>
      </c>
      <c r="H34" s="27" t="s">
        <v>66</v>
      </c>
      <c r="I34" s="27"/>
      <c r="J34" s="27" t="s">
        <v>67</v>
      </c>
    </row>
    <row r="35" spans="1:10" ht="13.50" thickBot="1" customHeight="1">
      <c r="A35" s="28" t="s">
        <v>68</v>
      </c>
      <c r="B35" s="28"/>
      <c r="C35" s="28"/>
      <c r="D35" s="28"/>
      <c r="E35" s="28"/>
      <c r="F35" s="28"/>
      <c r="G35" s="29">
        <v>1.06202e+06</v>
      </c>
      <c r="H35" s="29">
        <v>1.06202e+06</v>
      </c>
      <c r="I35" s="29"/>
      <c r="J35" s="29" t="s">
        <v>69</v>
      </c>
    </row>
    <row r="36" spans="1:10" ht="13.50" thickBot="1" customHeight="1">
      <c r="A36" s="30" t="s">
        <v>70</v>
      </c>
      <c r="B36" s="30"/>
      <c r="C36" s="30"/>
      <c r="D36" s="30"/>
      <c r="E36" s="30"/>
      <c r="F36" s="30"/>
      <c r="G36" s="31"/>
      <c r="H36" s="31"/>
      <c r="I36" s="31"/>
      <c r="J36" s="31"/>
    </row>
    <row r="37" spans="1:10" ht="13.50" thickBot="1" customHeight="1">
      <c r="A37" s="28" t="s">
        <v>71</v>
      </c>
      <c r="B37" s="28"/>
      <c r="C37" s="28"/>
      <c r="D37" s="28"/>
      <c r="E37" s="28"/>
      <c r="F37" s="28"/>
      <c r="G37" s="29">
        <v>1.18202e+06</v>
      </c>
      <c r="H37" s="29">
        <v>1.18202e+06</v>
      </c>
      <c r="I37" s="29"/>
      <c r="J37" s="29" t="s">
        <v>72</v>
      </c>
    </row>
    <row r="38" spans="1:10" ht="13.50" thickBot="1" customHeight="1">
      <c r="A38" s="30" t="s">
        <v>73</v>
      </c>
      <c r="B38" s="30"/>
      <c r="C38" s="30"/>
      <c r="D38" s="30"/>
      <c r="E38" s="30"/>
      <c r="F38" s="30"/>
      <c r="G38" s="31"/>
      <c r="H38" s="31"/>
      <c r="I38" s="31"/>
      <c r="J38" s="31"/>
    </row>
    <row r="39" spans="1:10" ht="13.50" thickBot="1" customHeight="1">
      <c r="A39" s="28" t="s">
        <v>74</v>
      </c>
      <c r="B39" s="28"/>
      <c r="C39" s="28"/>
      <c r="D39" s="28"/>
      <c r="E39" s="28"/>
      <c r="F39" s="28"/>
      <c r="G39" s="29">
        <v>172012</v>
      </c>
      <c r="H39" s="29">
        <v>172013</v>
      </c>
      <c r="I39" s="29"/>
      <c r="J39" s="29" t="s">
        <v>75</v>
      </c>
    </row>
    <row r="40" spans="1:10" ht="13.50" thickBot="1" customHeight="1">
      <c r="A40" s="30" t="s">
        <v>76</v>
      </c>
      <c r="B40" s="30"/>
      <c r="C40" s="30"/>
      <c r="D40" s="30"/>
      <c r="E40" s="30"/>
      <c r="F40" s="30"/>
      <c r="G40" s="31"/>
      <c r="H40" s="31"/>
      <c r="I40" s="31"/>
      <c r="J40" s="31"/>
    </row>
    <row r="43" spans="1:1" ht="33.75" thickBot="1" customHeight="1">
      <c r="A43" s="1" t="s">
        <v>77</v>
      </c>
      <c r="B43" s="1"/>
      <c r="C43" s="1"/>
      <c r="D43" s="1"/>
      <c r="E43" s="1"/>
      <c r="F43" s="1"/>
      <c r="G43" s="1"/>
      <c r="H43" s="1"/>
      <c r="I43" s="1"/>
      <c r="J43" s="1"/>
    </row>
    <row r="44" spans="1:1" ht="33.75" thickBot="1" customHeight="1">
      <c r="A44" s="1" t="s">
        <v>78</v>
      </c>
      <c r="B44" s="1"/>
      <c r="C44" s="1"/>
      <c r="D44" s="1"/>
      <c r="E44" s="1"/>
      <c r="F44" s="1"/>
      <c r="G44" s="1"/>
      <c r="H44" s="1"/>
      <c r="I44" s="1"/>
      <c r="J44" s="1"/>
    </row>
    <row r="45" spans="1:1" ht="33.75" thickBot="1" customHeight="1">
      <c r="A45" s="1" t="s">
        <v>79</v>
      </c>
      <c r="B45" s="1"/>
      <c r="C45" s="1"/>
      <c r="D45" s="1"/>
      <c r="E45" s="1"/>
      <c r="F45" s="1"/>
      <c r="G45" s="1"/>
      <c r="H45" s="1"/>
      <c r="I45" s="1"/>
      <c r="J45" s="1"/>
    </row>
  </sheetData>
  <mergeCells count="95">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H12"/>
    <mergeCell ref="A13:B13"/>
    <mergeCell ref="C13:D13"/>
    <mergeCell ref="F13:H13"/>
    <mergeCell ref="A14:B14"/>
    <mergeCell ref="C14:D14"/>
    <mergeCell ref="F14:H14"/>
    <mergeCell ref="A15:B15"/>
    <mergeCell ref="C15:D15"/>
    <mergeCell ref="F15:H15"/>
    <mergeCell ref="A16:B16"/>
    <mergeCell ref="C16:D16"/>
    <mergeCell ref="F16:H16"/>
    <mergeCell ref="A17:B17"/>
    <mergeCell ref="C17:D17"/>
    <mergeCell ref="F17:H17"/>
    <mergeCell ref="A18:B18"/>
    <mergeCell ref="C18:D18"/>
    <mergeCell ref="F18:H18"/>
    <mergeCell ref="A19:B19"/>
    <mergeCell ref="C19:D19"/>
    <mergeCell ref="F19:H19"/>
    <mergeCell ref="A20:B20"/>
    <mergeCell ref="C20:D20"/>
    <mergeCell ref="F20:H20"/>
    <mergeCell ref="A21:B21"/>
    <mergeCell ref="C21:D21"/>
    <mergeCell ref="F21:I21"/>
    <mergeCell ref="A22:B22"/>
    <mergeCell ref="C22:D22"/>
    <mergeCell ref="E22:H22"/>
    <mergeCell ref="A23:B23"/>
    <mergeCell ref="C23:D23"/>
    <mergeCell ref="F23:H23"/>
    <mergeCell ref="A24:B24"/>
    <mergeCell ref="C24:D24"/>
    <mergeCell ref="F24:I24"/>
    <mergeCell ref="A25:B25"/>
    <mergeCell ref="C25:D25"/>
    <mergeCell ref="E25:H25"/>
    <mergeCell ref="A26:B26"/>
    <mergeCell ref="C26:D26"/>
    <mergeCell ref="F26:H26"/>
    <mergeCell ref="A27:B27"/>
    <mergeCell ref="C27:D27"/>
    <mergeCell ref="F27:H27"/>
    <mergeCell ref="A28:B28"/>
    <mergeCell ref="C28:D28"/>
    <mergeCell ref="F28:I28"/>
    <mergeCell ref="A29:B29"/>
    <mergeCell ref="C29:D29"/>
    <mergeCell ref="E29:H29"/>
    <mergeCell ref="A30:B30"/>
    <mergeCell ref="C30:D30"/>
    <mergeCell ref="F30:H30"/>
    <mergeCell ref="A31:E31"/>
    <mergeCell ref="F31:I31"/>
    <mergeCell ref="A34:F34"/>
    <mergeCell ref="H34:I34"/>
    <mergeCell ref="A35:F35"/>
    <mergeCell ref="G35:G36"/>
    <mergeCell ref="H35:I36"/>
    <mergeCell ref="J35:J36"/>
    <mergeCell ref="A36:F36"/>
    <mergeCell ref="A37:F37"/>
    <mergeCell ref="G37:G38"/>
    <mergeCell ref="H37:I38"/>
    <mergeCell ref="J37:J38"/>
    <mergeCell ref="A38:F38"/>
    <mergeCell ref="A39:F39"/>
    <mergeCell ref="G39:G40"/>
    <mergeCell ref="H39:I40"/>
    <mergeCell ref="J39:J40"/>
    <mergeCell ref="A40:F40"/>
    <mergeCell ref="A43:J43"/>
    <mergeCell ref="A44:J44"/>
    <mergeCell ref="A45:J45"/>
  </mergeCells>
  <pageMargins left="0.147638" right="0.147638" top="0.206693" bottom="0.206693" header="0.0" footer="0.0"/>
  <pageSetup paperSize="9" orientation="portrait"/>
  <rowBreaks count="0" manualBreakCount="0">
    </rowBreaks>
</worksheet>
</file>