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<sst xmlns="http://schemas.openxmlformats.org/spreadsheetml/2006/main" count="54" uniqueCount="54">
  <si>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</si>
  <si>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FLY400</t>
  </si>
  <si>
    <t xml:space="preserve">m²</t>
  </si>
  <si>
    <t xml:space="preserve">Fachada ligera de paneles sándwich. Sistema Sate-Wall "THERMOCHIP".</t>
  </si>
  <si>
    <r>
      <rPr>
        <sz val="8.25"/>
        <color rgb="FF000000"/>
        <rFont val="Arial"/>
        <family val="2"/>
      </rPr>
      <t xml:space="preserve">Fachada ligera de paneles sándwich. Sistema Sate-Wall "THERMOCHIP", formado por: PANEL EXTERIOR: panel sándwich machihembrado en las cuatro caras, Thermochip Sate, TFBCY 12-120-12 "THERMOCHIP", compuesto de: cara exterior de placa de cemento reforzado con fibras, de 12 mm de espesor, núcleo aislante de espuma de poliestireno extruido de 120 mm de espesor y cara interior de placa de yeso reforzado con fibras, de 12 mm de espesor, de 2400x550 mm, transmitancia térmica 0,277 W/(m²K), Euroclase B-s1, d0 de reacción al fuego, según UNE-EN 13501-1, fijado al soporte con tornillos autorroscantes de cabeza avellanada, de acero galvanizado; PANEL INTERIOR: panel sándwich machihembrado en las cuatro caras, Thermochip Wall, TPLYY 15-12-40-12 "THERMOCHIP", compuesto de: cara exterior de placa de yeso reforzado con fibras, de 12 mm de espesor, núcleo aislante de espuma de poliestireno extruido de 40 mm de espesor y cara interior de placa de yeso reforzado con fibras, de 12 mm de espesor y de placa de yeso laminado resistente al fuego de 15 mm de espesor, de 2400x550 mm, transmitancia térmica 0,74 W/(m²K), Euroclase B-s1, d0 de reacción al fuego, según UNE-EN 13501-1, fijado al soporte con tornillos autorroscantes de cabeza avellanada, de acero galvanizado. Incluso pasta de juntas y cinta microperforada de papel, para el sellado de juntas entre paneles interiores. El precio no incluye la estructura soporte ni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</si>
  <si>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</si>
  <si>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</si>
  <si>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</si>
  <si>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</si>
  <si>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</si>
  <si>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</si>
  <si>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</si>
  <si>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mt13pst020G</t>
  </si>
  <si>
    <t xml:space="preserve">m²</t>
  </si>
  <si>
    <t xml:space="preserve">Panel sándwich machihembrado en las cuatro caras, Thermochip Sate, TFBCY 12-120-12 "THERMOCHIP", compuesto de: cara exterior de placa de cemento reforzado con fibras, de 12 mm de espesor, núcleo aislante de espuma de poliestireno extruido de 120 mm de espesor y cara interior de placa de yeso reforzado con fibras, de 12 mm de espesor, de 2400x550 mm, transmitancia térmica 0,277 W/(m²K), Euroclase B-s1, d0 de reacción al fuego, según UNE-EN 13501-1.</t>
  </si>
  <si>
    <t xml:space="preserve">mt13pst100o</t>
  </si>
  <si>
    <t xml:space="preserve">Ud</t>
  </si>
  <si>
    <t xml:space="preserve">Tornillo autorroscante de cabeza avellanada, de acero galvanizado, de 6 mm de diámetro y 200 mm de longitud.</t>
  </si>
  <si>
    <t xml:space="preserve">mt13pst030oa</t>
  </si>
  <si>
    <t xml:space="preserve">m²</t>
  </si>
  <si>
    <t xml:space="preserve">Panel sándwich machihembrado en las cuatro caras, Thermochip Wall, TPLYY 15-12-40-12 "THERMOCHIP", compuesto de: cara exterior de placa de yeso reforzado con fibras, de 12 mm de espesor, núcleo aislante de espuma de poliestireno extruido de 40 mm de espesor y cara interior de placa de yeso reforzado con fibras, de 12 mm de espesor y de placa de yeso laminado resistente al fuego de 15 mm de espesor, de 2400x550 mm, transmitancia térmica 0,74 W/(m²K), Euroclase B-s1, d0 de reacción al fuego, según UNE-EN 13501-1.</t>
  </si>
  <si>
    <t xml:space="preserve">mt13pst100j</t>
  </si>
  <si>
    <t xml:space="preserve">Ud</t>
  </si>
  <si>
    <t xml:space="preserve">Tornillo autorroscante de cabeza avellanada, de acero galvanizado, de 6 mm de diámetro y 130 mm de longitud.</t>
  </si>
  <si>
    <t xml:space="preserve">mt12psg030a</t>
  </si>
  <si>
    <t xml:space="preserve">kg</t>
  </si>
  <si>
    <t xml:space="preserve">Pasta de juntas, según UNE-EN 13963.</t>
  </si>
  <si>
    <t xml:space="preserve">mt12psg040a</t>
  </si>
  <si>
    <t xml:space="preserve">m</t>
  </si>
  <si>
    <t xml:space="preserve">Cinta microperforada de papel, según UNE-EN 13963.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</si>
  <si>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</si>
  <si>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</si>
  <si>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</si>
  <si>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</si>
  <si>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</si>
  <si>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</si>
  <si>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</si>
  <si>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</si>
  <si>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</si>
  <si>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</si>
  <si>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</si>
  <si>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</si>
  <si>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</si>
  <si>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</si>
  <si>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</si>
  <si>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</si>
  <si>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</si>
  <si>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13963:2006</t>
  </si>
  <si>
    <t xml:space="preserve">3/4</t>
  </si>
  <si>
    <t xml:space="preserve">Material de juntas para placas de yeso laminado. Definiciones, especificaciones y métodos de ensayo.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</si>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</sst>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6.46" customWidth="1"/>
    <col min="5" max="5" width="71.91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118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64.5</v>
      </c>
      <c r="J10" s="12">
        <f ca="1">ROUND(INDIRECT(ADDRESS(ROW()+(0), COLUMN()+(-3), 1))*INDIRECT(ADDRESS(ROW()+(0), COLUMN()+(-1), 1)), 2)</f>
        <v>67.73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12</v>
      </c>
      <c r="H11" s="11"/>
      <c r="I11" s="12">
        <v>0.66</v>
      </c>
      <c r="J11" s="12">
        <f ca="1">ROUND(INDIRECT(ADDRESS(ROW()+(0), COLUMN()+(-3), 1))*INDIRECT(ADDRESS(ROW()+(0), COLUMN()+(-1), 1)), 2)</f>
        <v>7.92</v>
      </c>
    </row>
    <row r="12" spans="1:10" ht="76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1.05</v>
      </c>
      <c r="H12" s="11"/>
      <c r="I12" s="12">
        <v>50.2</v>
      </c>
      <c r="J12" s="12">
        <f ca="1">ROUND(INDIRECT(ADDRESS(ROW()+(0), COLUMN()+(-3), 1))*INDIRECT(ADDRESS(ROW()+(0), COLUMN()+(-1), 1)), 2)</f>
        <v>52.71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12</v>
      </c>
      <c r="H13" s="11"/>
      <c r="I13" s="12">
        <v>0.3</v>
      </c>
      <c r="J13" s="12">
        <f ca="1">ROUND(INDIRECT(ADDRESS(ROW()+(0), COLUMN()+(-3), 1))*INDIRECT(ADDRESS(ROW()+(0), COLUMN()+(-1), 1)), 2)</f>
        <v>3.6</v>
      </c>
    </row>
    <row r="14" spans="1:10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0.15</v>
      </c>
      <c r="H14" s="11"/>
      <c r="I14" s="12">
        <v>1.1</v>
      </c>
      <c r="J14" s="12">
        <f ca="1">ROUND(INDIRECT(ADDRESS(ROW()+(0), COLUMN()+(-3), 1))*INDIRECT(ADDRESS(ROW()+(0), COLUMN()+(-1), 1)), 2)</f>
        <v>0.17</v>
      </c>
    </row>
    <row r="15" spans="1:10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3">
        <v>2.1</v>
      </c>
      <c r="H15" s="13"/>
      <c r="I15" s="14">
        <v>0.03</v>
      </c>
      <c r="J15" s="14">
        <f ca="1">ROUND(INDIRECT(ADDRESS(ROW()+(0), COLUMN()+(-3), 1))*INDIRECT(ADDRESS(ROW()+(0), COLUMN()+(-1), 1)), 2)</f>
        <v>0.06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30</v>
      </c>
      <c r="H16" s="9"/>
      <c r="I16" s="9"/>
      <c r="J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132.19</v>
      </c>
    </row>
    <row r="17" spans="1:10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8"/>
      <c r="H17" s="18"/>
      <c r="I17" s="15"/>
      <c r="J17" s="15"/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1">
        <v>0.22</v>
      </c>
      <c r="H18" s="11"/>
      <c r="I18" s="12">
        <v>19.56</v>
      </c>
      <c r="J18" s="12">
        <f ca="1">ROUND(INDIRECT(ADDRESS(ROW()+(0), COLUMN()+(-3), 1))*INDIRECT(ADDRESS(ROW()+(0), COLUMN()+(-1), 1)), 2)</f>
        <v>4.3</v>
      </c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3">
        <v>0.22</v>
      </c>
      <c r="H19" s="13"/>
      <c r="I19" s="14">
        <v>18.05</v>
      </c>
      <c r="J19" s="14">
        <f ca="1">ROUND(INDIRECT(ADDRESS(ROW()+(0), COLUMN()+(-3), 1))*INDIRECT(ADDRESS(ROW()+(0), COLUMN()+(-1), 1)), 2)</f>
        <v>3.97</v>
      </c>
    </row>
    <row r="20" spans="1:10" ht="13.50" thickBot="1" customHeight="1">
      <c r="A20" s="15"/>
      <c r="B20" s="15"/>
      <c r="C20" s="15"/>
      <c r="D20" s="15"/>
      <c r="E20" s="15"/>
      <c r="F20" s="15"/>
      <c r="G20" s="9" t="s">
        <v>38</v>
      </c>
      <c r="H20" s="9"/>
      <c r="I20" s="9"/>
      <c r="J20" s="17">
        <f ca="1">ROUND(SUM(INDIRECT(ADDRESS(ROW()+(-1), COLUMN()+(0), 1)),INDIRECT(ADDRESS(ROW()+(-2), COLUMN()+(0), 1))), 2)</f>
        <v>8.27</v>
      </c>
    </row>
    <row r="21" spans="1:10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40</v>
      </c>
      <c r="D22" s="20"/>
      <c r="E22" s="19" t="s">
        <v>41</v>
      </c>
      <c r="F22" s="19"/>
      <c r="G22" s="13">
        <v>2</v>
      </c>
      <c r="H22" s="13"/>
      <c r="I22" s="14">
        <f ca="1">ROUND(SUM(INDIRECT(ADDRESS(ROW()+(-2), COLUMN()+(1), 1)),INDIRECT(ADDRESS(ROW()+(-6), COLUMN()+(1), 1))), 2)</f>
        <v>140.46</v>
      </c>
      <c r="J22" s="14">
        <f ca="1">ROUND(INDIRECT(ADDRESS(ROW()+(0), COLUMN()+(-3), 1))*INDIRECT(ADDRESS(ROW()+(0), COLUMN()+(-1), 1))/100, 2)</f>
        <v>2.81</v>
      </c>
    </row>
    <row r="23" spans="1:10" ht="13.50" thickBot="1" customHeight="1">
      <c r="A23" s="8"/>
      <c r="B23" s="8"/>
      <c r="C23" s="8"/>
      <c r="D23" s="8"/>
      <c r="E23" s="8"/>
      <c r="F23" s="8"/>
      <c r="G23" s="21" t="s">
        <v>42</v>
      </c>
      <c r="H23" s="21"/>
      <c r="I23" s="21"/>
      <c r="J23" s="22">
        <f ca="1">ROUND(SUM(INDIRECT(ADDRESS(ROW()+(-1), COLUMN()+(0), 1)),INDIRECT(ADDRESS(ROW()+(-3), COLUMN()+(0), 1)),INDIRECT(ADDRESS(ROW()+(-7), COLUMN()+(0), 1))), 2)</f>
        <v>143.27</v>
      </c>
    </row>
    <row r="26" spans="1:10" ht="13.50" thickBot="1" customHeight="1">
      <c r="A26" s="23" t="s">
        <v>43</v>
      </c>
      <c r="B26" s="23"/>
      <c r="C26" s="23"/>
      <c r="D26" s="23"/>
      <c r="E26" s="23"/>
      <c r="F26" s="23" t="s">
        <v>44</v>
      </c>
      <c r="G26" s="23"/>
      <c r="H26" s="23" t="s">
        <v>45</v>
      </c>
      <c r="I26" s="23"/>
      <c r="J26" s="23" t="s">
        <v>46</v>
      </c>
    </row>
    <row r="27" spans="1:10" ht="13.50" thickBot="1" customHeight="1">
      <c r="A27" s="24" t="s">
        <v>47</v>
      </c>
      <c r="B27" s="24"/>
      <c r="C27" s="24"/>
      <c r="D27" s="24"/>
      <c r="E27" s="24"/>
      <c r="F27" s="25">
        <v>132006</v>
      </c>
      <c r="G27" s="25"/>
      <c r="H27" s="25">
        <v>132007</v>
      </c>
      <c r="I27" s="25"/>
      <c r="J27" s="25" t="s">
        <v>48</v>
      </c>
    </row>
    <row r="28" spans="1:10" ht="13.50" thickBot="1" customHeight="1">
      <c r="A28" s="26" t="s">
        <v>49</v>
      </c>
      <c r="B28" s="26"/>
      <c r="C28" s="26"/>
      <c r="D28" s="26"/>
      <c r="E28" s="26"/>
      <c r="F28" s="27"/>
      <c r="G28" s="27"/>
      <c r="H28" s="27"/>
      <c r="I28" s="27"/>
      <c r="J28" s="27"/>
    </row>
    <row r="29" spans="1:10" ht="13.50" thickBot="1" customHeight="1">
      <c r="A29" s="28" t="s">
        <v>50</v>
      </c>
      <c r="B29" s="28"/>
      <c r="C29" s="28"/>
      <c r="D29" s="28"/>
      <c r="E29" s="28"/>
      <c r="F29" s="29">
        <v>112007</v>
      </c>
      <c r="G29" s="29"/>
      <c r="H29" s="29">
        <v>112007</v>
      </c>
      <c r="I29" s="29"/>
      <c r="J29" s="29"/>
    </row>
    <row r="32" spans="1:1" ht="33.75" thickBot="1" customHeight="1">
      <c r="A32" s="1" t="s">
        <v>51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52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53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81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I20"/>
    <mergeCell ref="A21:B21"/>
    <mergeCell ref="C21:D21"/>
    <mergeCell ref="E21:H21"/>
    <mergeCell ref="A22:B22"/>
    <mergeCell ref="C22:D22"/>
    <mergeCell ref="E22:F22"/>
    <mergeCell ref="G22:H22"/>
    <mergeCell ref="A23:B23"/>
    <mergeCell ref="C23:D23"/>
    <mergeCell ref="E23:F23"/>
    <mergeCell ref="G23:I23"/>
    <mergeCell ref="A26:E26"/>
    <mergeCell ref="F26:G26"/>
    <mergeCell ref="H26:I26"/>
    <mergeCell ref="A27:E27"/>
    <mergeCell ref="F27:G27"/>
    <mergeCell ref="H27:I27"/>
    <mergeCell ref="J27:J29"/>
    <mergeCell ref="A28:E28"/>
    <mergeCell ref="F28:G28"/>
    <mergeCell ref="H28:I28"/>
    <mergeCell ref="A29:E29"/>
    <mergeCell ref="F29:G29"/>
    <mergeCell ref="H29:I29"/>
    <mergeCell ref="A32:J32"/>
    <mergeCell ref="A33:J33"/>
    <mergeCell ref="A34:J34"/>
  </mergeCells>
  <pageMargins left="0.147638" right="0.147638" top="0.206693" bottom="0.206693" header="0.0" footer="0.0"/>
  <pageSetup paperSize="9" orientation="portrait"/>
  <rowBreaks count="0" manualBreakCount="0">
    </rowBreaks>
</worksheet>
</file>