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<sst xmlns="http://schemas.openxmlformats.org/spreadsheetml/2006/main" count="74" uniqueCount="74">
  <si>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</si>
  <si>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FNB029</t>
  </si>
  <si>
    <t xml:space="preserve">m²</t>
  </si>
  <si>
    <t xml:space="preserve">Muro de carga, de 15 cm de espesor, de fábrica armada, de bloque de tierra comprimida (BTC), con barras de fibra de vidrio. Sistema "ELEMENTALES".</t>
  </si>
  <si>
    <r>
      <rPr>
        <sz val="8.25"/>
        <color rgb="FF000000"/>
        <rFont val="Arial"/>
        <family val="2"/>
      </rPr>
      <t xml:space="preserve">Muro simple de carga, de 15 cm de espesor, de fábrica armada para revestir de bloque de tierra comprimida (BTC) machihembrado con dos alveolos "ELEMENTALES", de superficie rugosa, color marrón tierra, 30x9x15 cm, resistencia a compresión 4 N/mm², BTC 3, compuesto de tierras seleccionadas estabilizadas con cal hidráulica natural, recibida con mortero de cal aérea, arcilla y áridos seleccionados con granulometría de hasta 2 mm de diámetro, confeccionado en obra, "ELEMENTALES", con bloques en "U" del mismo material, reforzado con barras corrugadas de fibra de vidrio, de 10 mm de diámetro, rendimiento 2 m/m² y hormigón de relleno, preparado en obra, con mortero, compuesto por cal hidráulica natural, tipo NHL 3,5 y tipo NHL 5 y árido silíceo de machaqueo, de 2 a 5 mm de diámetro, vertido con medios manuales, volumen 0,045 m³/m², en dinteles, zunchos horizontales y zunchos verticales. El precio no incluye el zuncho perimetral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</si>
  <si>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</si>
  <si>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</si>
  <si>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</si>
  <si>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</si>
  <si>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</si>
  <si>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</si>
  <si>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</si>
  <si>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mt03bte010a</t>
  </si>
  <si>
    <t xml:space="preserve">Ud</t>
  </si>
  <si>
    <t xml:space="preserve">Bloque de tierra comprimida (BTC) machihembrado con dos alveolos "ELEMENTALES", de superficie rugosa, color marrón tierra, 30x9x15 cm, resistencia a compresión 4 N/mm², BTC 3, compuesto de tierras seleccionadas estabilizadas con cal hidráulica natural, con propiedades bioclimáticas. Según UNE 41410.</t>
  </si>
  <si>
    <t xml:space="preserve">mt03bte020a</t>
  </si>
  <si>
    <t xml:space="preserve">Ud</t>
  </si>
  <si>
    <t xml:space="preserve">Bloque en "U" de tierra comprimida (BTC) machihembrado con dos alveolos "ELEMENTALES", de superficie rugosa, color marrón tierra, 30x9x15 cm, resistencia a compresión 4 N/mm², BTC 3, compuesto de tierras seleccionadas estabilizadas con cal hidráulica natural, con propiedades bioclimáticas. Según UNE 41410.</t>
  </si>
  <si>
    <t xml:space="preserve">mt09mie010c</t>
  </si>
  <si>
    <t xml:space="preserve">m³</t>
  </si>
  <si>
    <t xml:space="preserve">Mortero de cal aérea, arcilla y áridos seleccionados con granulometría de hasta 2 mm de diámetro, confeccionado en obra, "ELEMENTALES", suministrado en sacos Big Bag.</t>
  </si>
  <si>
    <t xml:space="preserve">mt16cia010b</t>
  </si>
  <si>
    <t xml:space="preserve">Ud</t>
  </si>
  <si>
    <t xml:space="preserve">Tapón de fibras de madera, de 122 mm de diámetro.</t>
  </si>
  <si>
    <t xml:space="preserve">mt07bfv010a</t>
  </si>
  <si>
    <t xml:space="preserve">m</t>
  </si>
  <si>
    <t xml:space="preserve">Barra corrugada de fibra de vidrio embebida en una matriz epoxi, de 10 mm de diámetro.</t>
  </si>
  <si>
    <t xml:space="preserve">mt16pdg012b</t>
  </si>
  <si>
    <t xml:space="preserve">Ud</t>
  </si>
  <si>
    <t xml:space="preserve">Brida de plástico, para atado de barras corrugadas de fibra de vidrio.</t>
  </si>
  <si>
    <t xml:space="preserve">mt08aaa010a</t>
  </si>
  <si>
    <t xml:space="preserve">m³</t>
  </si>
  <si>
    <t xml:space="preserve">Agua.</t>
  </si>
  <si>
    <t xml:space="preserve">mt09rem220a</t>
  </si>
  <si>
    <t xml:space="preserve">kg</t>
  </si>
  <si>
    <t xml:space="preserve">Mortero, compuesto por cal hidráulica natural, tipo NHL 3,5 y tipo NHL 5, puzolanas, áridos seleccionados, aditivos y microfibras, resistencia a compresión 15 N/mm², con muy bajo contenido de sustancias orgánicas volátiles (VOC), M-15, según UNE-EN 998-2.</t>
  </si>
  <si>
    <t xml:space="preserve">mt01arg010a</t>
  </si>
  <si>
    <t xml:space="preserve">m³</t>
  </si>
  <si>
    <t xml:space="preserve">Árido silíceo de machaqueo, de 2 a 5 mm de diámetro.</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</si>
  <si>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</si>
  <si>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</si>
  <si>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</si>
  <si>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</si>
  <si>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</si>
  <si>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</si>
  <si>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</si>
  <si>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</si>
  <si>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</si>
  <si>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</si>
  <si>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</si>
  <si>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</si>
  <si>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</si>
  <si>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mo043</t>
  </si>
  <si>
    <t xml:space="preserve">h</t>
  </si>
  <si>
    <t xml:space="preserve">Oficial 1ª ferrallista.</t>
  </si>
  <si>
    <t xml:space="preserve">mo090</t>
  </si>
  <si>
    <t xml:space="preserve">h</t>
  </si>
  <si>
    <t xml:space="preserve">Ayudante ferrallista.</t>
  </si>
  <si>
    <t xml:space="preserve">Subtotal mano de obra:</t>
  </si>
  <si>
    <t xml:space="preserve">Costes directos complementarios</t>
  </si>
  <si>
    <t xml:space="preserve">%</t>
  </si>
  <si>
    <t xml:space="preserve">Costes directos complementarios</t>
  </si>
  <si>
    <t xml:space="preserve">Coste de mantenimiento decenal: 5,54€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</si>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</sst>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55" customWidth="1"/>
    <col min="6" max="6" width="1.53" customWidth="1"/>
    <col min="7" max="7" width="12.92" customWidth="1"/>
    <col min="8" max="8" width="1.70" customWidth="1"/>
    <col min="9" max="9" width="12.75"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30.45</v>
      </c>
      <c r="G10" s="11"/>
      <c r="H10" s="11"/>
      <c r="I10" s="12">
        <v>1.1</v>
      </c>
      <c r="J10" s="12">
        <f ca="1">ROUND(INDIRECT(ADDRESS(ROW()+(0), COLUMN()+(-4), 1))*INDIRECT(ADDRESS(ROW()+(0), COLUMN()+(-1), 1)), 2)</f>
        <v>33.5</v>
      </c>
    </row>
    <row r="11" spans="1:10" ht="45.00" thickBot="1" customHeight="1">
      <c r="A11" s="1" t="s">
        <v>15</v>
      </c>
      <c r="B11" s="1"/>
      <c r="C11" s="10" t="s">
        <v>16</v>
      </c>
      <c r="D11" s="10"/>
      <c r="E11" s="1" t="s">
        <v>17</v>
      </c>
      <c r="F11" s="11">
        <v>3.413</v>
      </c>
      <c r="G11" s="11"/>
      <c r="H11" s="11"/>
      <c r="I11" s="12">
        <v>1.1</v>
      </c>
      <c r="J11" s="12">
        <f ca="1">ROUND(INDIRECT(ADDRESS(ROW()+(0), COLUMN()+(-4), 1))*INDIRECT(ADDRESS(ROW()+(0), COLUMN()+(-1), 1)), 2)</f>
        <v>3.75</v>
      </c>
    </row>
    <row r="12" spans="1:10" ht="34.50" thickBot="1" customHeight="1">
      <c r="A12" s="1" t="s">
        <v>18</v>
      </c>
      <c r="B12" s="1"/>
      <c r="C12" s="10" t="s">
        <v>19</v>
      </c>
      <c r="D12" s="10"/>
      <c r="E12" s="1" t="s">
        <v>20</v>
      </c>
      <c r="F12" s="11">
        <v>0.018</v>
      </c>
      <c r="G12" s="11"/>
      <c r="H12" s="11"/>
      <c r="I12" s="12">
        <v>240</v>
      </c>
      <c r="J12" s="12">
        <f ca="1">ROUND(INDIRECT(ADDRESS(ROW()+(0), COLUMN()+(-4), 1))*INDIRECT(ADDRESS(ROW()+(0), COLUMN()+(-1), 1)), 2)</f>
        <v>4.32</v>
      </c>
    </row>
    <row r="13" spans="1:10" ht="13.50" thickBot="1" customHeight="1">
      <c r="A13" s="1" t="s">
        <v>21</v>
      </c>
      <c r="B13" s="1"/>
      <c r="C13" s="10" t="s">
        <v>22</v>
      </c>
      <c r="D13" s="10"/>
      <c r="E13" s="1" t="s">
        <v>23</v>
      </c>
      <c r="F13" s="11">
        <v>0.3</v>
      </c>
      <c r="G13" s="11"/>
      <c r="H13" s="11"/>
      <c r="I13" s="12">
        <v>1.55</v>
      </c>
      <c r="J13" s="12">
        <f ca="1">ROUND(INDIRECT(ADDRESS(ROW()+(0), COLUMN()+(-4), 1))*INDIRECT(ADDRESS(ROW()+(0), COLUMN()+(-1), 1)), 2)</f>
        <v>0.47</v>
      </c>
    </row>
    <row r="14" spans="1:10" ht="24.00" thickBot="1" customHeight="1">
      <c r="A14" s="1" t="s">
        <v>24</v>
      </c>
      <c r="B14" s="1"/>
      <c r="C14" s="10" t="s">
        <v>25</v>
      </c>
      <c r="D14" s="10"/>
      <c r="E14" s="1" t="s">
        <v>26</v>
      </c>
      <c r="F14" s="11">
        <v>2</v>
      </c>
      <c r="G14" s="11"/>
      <c r="H14" s="11"/>
      <c r="I14" s="12">
        <v>4.74</v>
      </c>
      <c r="J14" s="12">
        <f ca="1">ROUND(INDIRECT(ADDRESS(ROW()+(0), COLUMN()+(-4), 1))*INDIRECT(ADDRESS(ROW()+(0), COLUMN()+(-1), 1)), 2)</f>
        <v>9.48</v>
      </c>
    </row>
    <row r="15" spans="1:10" ht="13.50" thickBot="1" customHeight="1">
      <c r="A15" s="1" t="s">
        <v>27</v>
      </c>
      <c r="B15" s="1"/>
      <c r="C15" s="10" t="s">
        <v>28</v>
      </c>
      <c r="D15" s="10"/>
      <c r="E15" s="1" t="s">
        <v>29</v>
      </c>
      <c r="F15" s="11">
        <v>2</v>
      </c>
      <c r="G15" s="11"/>
      <c r="H15" s="11"/>
      <c r="I15" s="12">
        <v>0.05</v>
      </c>
      <c r="J15" s="12">
        <f ca="1">ROUND(INDIRECT(ADDRESS(ROW()+(0), COLUMN()+(-4), 1))*INDIRECT(ADDRESS(ROW()+(0), COLUMN()+(-1), 1)), 2)</f>
        <v>0.1</v>
      </c>
    </row>
    <row r="16" spans="1:10" ht="13.50" thickBot="1" customHeight="1">
      <c r="A16" s="1" t="s">
        <v>30</v>
      </c>
      <c r="B16" s="1"/>
      <c r="C16" s="10" t="s">
        <v>31</v>
      </c>
      <c r="D16" s="10"/>
      <c r="E16" s="1" t="s">
        <v>32</v>
      </c>
      <c r="F16" s="11">
        <v>0.005</v>
      </c>
      <c r="G16" s="11"/>
      <c r="H16" s="11"/>
      <c r="I16" s="12">
        <v>1.5</v>
      </c>
      <c r="J16" s="12">
        <f ca="1">ROUND(INDIRECT(ADDRESS(ROW()+(0), COLUMN()+(-4), 1))*INDIRECT(ADDRESS(ROW()+(0), COLUMN()+(-1), 1)), 2)</f>
        <v>0.01</v>
      </c>
    </row>
    <row r="17" spans="1:10" ht="45.00" thickBot="1" customHeight="1">
      <c r="A17" s="1" t="s">
        <v>33</v>
      </c>
      <c r="B17" s="1"/>
      <c r="C17" s="10" t="s">
        <v>34</v>
      </c>
      <c r="D17" s="10"/>
      <c r="E17" s="1" t="s">
        <v>35</v>
      </c>
      <c r="F17" s="11">
        <v>50.175</v>
      </c>
      <c r="G17" s="11"/>
      <c r="H17" s="11"/>
      <c r="I17" s="12">
        <v>0.93</v>
      </c>
      <c r="J17" s="12">
        <f ca="1">ROUND(INDIRECT(ADDRESS(ROW()+(0), COLUMN()+(-4), 1))*INDIRECT(ADDRESS(ROW()+(0), COLUMN()+(-1), 1)), 2)</f>
        <v>46.66</v>
      </c>
    </row>
    <row r="18" spans="1:10" ht="13.50" thickBot="1" customHeight="1">
      <c r="A18" s="1" t="s">
        <v>36</v>
      </c>
      <c r="B18" s="1"/>
      <c r="C18" s="10" t="s">
        <v>37</v>
      </c>
      <c r="D18" s="10"/>
      <c r="E18" s="1" t="s">
        <v>38</v>
      </c>
      <c r="F18" s="13">
        <v>0.016</v>
      </c>
      <c r="G18" s="13"/>
      <c r="H18" s="13"/>
      <c r="I18" s="14">
        <v>15.5</v>
      </c>
      <c r="J18" s="14">
        <f ca="1">ROUND(INDIRECT(ADDRESS(ROW()+(0), COLUMN()+(-4), 1))*INDIRECT(ADDRESS(ROW()+(0), COLUMN()+(-1), 1)), 2)</f>
        <v>0.25</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98.54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0.03</v>
      </c>
      <c r="G21" s="13"/>
      <c r="H21" s="13"/>
      <c r="I21" s="14">
        <v>3.45</v>
      </c>
      <c r="J21" s="14">
        <f ca="1">ROUND(INDIRECT(ADDRESS(ROW()+(0), COLUMN()+(-4), 1))*INDIRECT(ADDRESS(ROW()+(0), COLUMN()+(-1), 1)), 2)</f>
        <v>0.1</v>
      </c>
    </row>
    <row r="22" spans="1:10" ht="13.50" thickBot="1" customHeight="1">
      <c r="A22" s="15"/>
      <c r="B22" s="15"/>
      <c r="C22" s="15"/>
      <c r="D22" s="15"/>
      <c r="E22" s="15"/>
      <c r="F22" s="9" t="s">
        <v>44</v>
      </c>
      <c r="G22" s="9"/>
      <c r="H22" s="9"/>
      <c r="I22" s="9"/>
      <c r="J22" s="17">
        <f ca="1">ROUND(SUM(INDIRECT(ADDRESS(ROW()+(-1), COLUMN()+(0), 1))), 2)</f>
        <v>0.1</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0.483</v>
      </c>
      <c r="G24" s="11"/>
      <c r="H24" s="11"/>
      <c r="I24" s="12">
        <v>23.1</v>
      </c>
      <c r="J24" s="12">
        <f ca="1">ROUND(INDIRECT(ADDRESS(ROW()+(0), COLUMN()+(-4), 1))*INDIRECT(ADDRESS(ROW()+(0), COLUMN()+(-1), 1)), 2)</f>
        <v>11.16</v>
      </c>
    </row>
    <row r="25" spans="1:10" ht="13.50" thickBot="1" customHeight="1">
      <c r="A25" s="1" t="s">
        <v>49</v>
      </c>
      <c r="B25" s="1"/>
      <c r="C25" s="10" t="s">
        <v>50</v>
      </c>
      <c r="D25" s="10"/>
      <c r="E25" s="1" t="s">
        <v>51</v>
      </c>
      <c r="F25" s="11">
        <v>0.652</v>
      </c>
      <c r="G25" s="11"/>
      <c r="H25" s="11"/>
      <c r="I25" s="12">
        <v>21.69</v>
      </c>
      <c r="J25" s="12">
        <f ca="1">ROUND(INDIRECT(ADDRESS(ROW()+(0), COLUMN()+(-4), 1))*INDIRECT(ADDRESS(ROW()+(0), COLUMN()+(-1), 1)), 2)</f>
        <v>14.14</v>
      </c>
    </row>
    <row r="26" spans="1:10" ht="13.50" thickBot="1" customHeight="1">
      <c r="A26" s="1" t="s">
        <v>52</v>
      </c>
      <c r="B26" s="1"/>
      <c r="C26" s="10" t="s">
        <v>53</v>
      </c>
      <c r="D26" s="10"/>
      <c r="E26" s="1" t="s">
        <v>54</v>
      </c>
      <c r="F26" s="11">
        <v>0.018</v>
      </c>
      <c r="G26" s="11"/>
      <c r="H26" s="11"/>
      <c r="I26" s="12">
        <v>24.04</v>
      </c>
      <c r="J26" s="12">
        <f ca="1">ROUND(INDIRECT(ADDRESS(ROW()+(0), COLUMN()+(-4), 1))*INDIRECT(ADDRESS(ROW()+(0), COLUMN()+(-1), 1)), 2)</f>
        <v>0.43</v>
      </c>
    </row>
    <row r="27" spans="1:10" ht="13.50" thickBot="1" customHeight="1">
      <c r="A27" s="1" t="s">
        <v>55</v>
      </c>
      <c r="B27" s="1"/>
      <c r="C27" s="10" t="s">
        <v>56</v>
      </c>
      <c r="D27" s="10"/>
      <c r="E27" s="1" t="s">
        <v>57</v>
      </c>
      <c r="F27" s="13">
        <v>0.018</v>
      </c>
      <c r="G27" s="13"/>
      <c r="H27" s="13"/>
      <c r="I27" s="14">
        <v>22.82</v>
      </c>
      <c r="J27" s="14">
        <f ca="1">ROUND(INDIRECT(ADDRESS(ROW()+(0), COLUMN()+(-4), 1))*INDIRECT(ADDRESS(ROW()+(0), COLUMN()+(-1), 1)), 2)</f>
        <v>0.41</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 2)</f>
        <v>26.14</v>
      </c>
    </row>
    <row r="29" spans="1:10" ht="13.50" thickBot="1" customHeight="1">
      <c r="A29" s="15">
        <v>4</v>
      </c>
      <c r="B29" s="15"/>
      <c r="C29" s="15"/>
      <c r="D29" s="15"/>
      <c r="E29" s="18" t="s">
        <v>59</v>
      </c>
      <c r="F29" s="18"/>
      <c r="G29" s="18"/>
      <c r="H29" s="18"/>
      <c r="I29" s="15"/>
      <c r="J29" s="15"/>
    </row>
    <row r="30" spans="1:10" ht="13.50" thickBot="1" customHeight="1">
      <c r="A30" s="19"/>
      <c r="B30" s="19"/>
      <c r="C30" s="20" t="s">
        <v>60</v>
      </c>
      <c r="D30" s="20"/>
      <c r="E30" s="19" t="s">
        <v>61</v>
      </c>
      <c r="F30" s="13">
        <v>2</v>
      </c>
      <c r="G30" s="13"/>
      <c r="H30" s="13"/>
      <c r="I30" s="14">
        <f ca="1">ROUND(SUM(INDIRECT(ADDRESS(ROW()+(-2), COLUMN()+(1), 1)),INDIRECT(ADDRESS(ROW()+(-8), COLUMN()+(1), 1)),INDIRECT(ADDRESS(ROW()+(-11), COLUMN()+(1), 1))), 2)</f>
        <v>124.78</v>
      </c>
      <c r="J30" s="14">
        <f ca="1">ROUND(INDIRECT(ADDRESS(ROW()+(0), COLUMN()+(-4), 1))*INDIRECT(ADDRESS(ROW()+(0), COLUMN()+(-1), 1))/100, 2)</f>
        <v>2.5</v>
      </c>
    </row>
    <row r="31" spans="1:10" ht="13.50" thickBot="1" customHeight="1">
      <c r="A31" s="21" t="s">
        <v>62</v>
      </c>
      <c r="B31" s="21"/>
      <c r="C31" s="22"/>
      <c r="D31" s="22"/>
      <c r="E31" s="23"/>
      <c r="F31" s="24" t="s">
        <v>63</v>
      </c>
      <c r="G31" s="24"/>
      <c r="H31" s="24"/>
      <c r="I31" s="25"/>
      <c r="J31" s="26">
        <f ca="1">ROUND(SUM(INDIRECT(ADDRESS(ROW()+(-1), COLUMN()+(0), 1)),INDIRECT(ADDRESS(ROW()+(-3), COLUMN()+(0), 1)),INDIRECT(ADDRESS(ROW()+(-9), COLUMN()+(0), 1)),INDIRECT(ADDRESS(ROW()+(-12), COLUMN()+(0), 1))), 2)</f>
        <v>127.28</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1.18202e+06</v>
      </c>
      <c r="H35" s="29">
        <v>1.18202e+06</v>
      </c>
      <c r="I35" s="29"/>
      <c r="J35" s="29" t="s">
        <v>69</v>
      </c>
    </row>
    <row r="36" spans="1:10" ht="13.50" thickBot="1" customHeight="1">
      <c r="A36" s="30" t="s">
        <v>70</v>
      </c>
      <c r="B36" s="30"/>
      <c r="C36" s="30"/>
      <c r="D36" s="30"/>
      <c r="E36" s="30"/>
      <c r="F36" s="30"/>
      <c r="G36" s="31"/>
      <c r="H36" s="31"/>
      <c r="I36" s="31"/>
      <c r="J36" s="31"/>
    </row>
    <row r="39" spans="1:1" ht="33.75" thickBot="1" customHeight="1">
      <c r="A39" s="1" t="s">
        <v>71</v>
      </c>
      <c r="B39" s="1"/>
      <c r="C39" s="1"/>
      <c r="D39" s="1"/>
      <c r="E39" s="1"/>
      <c r="F39" s="1"/>
      <c r="G39" s="1"/>
      <c r="H39" s="1"/>
      <c r="I39" s="1"/>
      <c r="J39" s="1"/>
    </row>
    <row r="40" spans="1:1" ht="33.75" thickBot="1" customHeight="1">
      <c r="A40" s="1" t="s">
        <v>72</v>
      </c>
      <c r="B40" s="1"/>
      <c r="C40" s="1"/>
      <c r="D40" s="1"/>
      <c r="E40" s="1"/>
      <c r="F40" s="1"/>
      <c r="G40" s="1"/>
      <c r="H40" s="1"/>
      <c r="I40" s="1"/>
      <c r="J40" s="1"/>
    </row>
    <row r="41" spans="1:1" ht="33.75" thickBot="1" customHeight="1">
      <c r="A41" s="1" t="s">
        <v>73</v>
      </c>
      <c r="B41" s="1"/>
      <c r="C41" s="1"/>
      <c r="D41" s="1"/>
      <c r="E41" s="1"/>
      <c r="F41" s="1"/>
      <c r="G41" s="1"/>
      <c r="H41" s="1"/>
      <c r="I41" s="1"/>
      <c r="J41" s="1"/>
    </row>
  </sheetData>
  <mergeCells count="8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H26"/>
    <mergeCell ref="A27:B27"/>
    <mergeCell ref="C27:D27"/>
    <mergeCell ref="F27:H27"/>
    <mergeCell ref="A28:B28"/>
    <mergeCell ref="C28:D28"/>
    <mergeCell ref="F28:I28"/>
    <mergeCell ref="A29:B29"/>
    <mergeCell ref="C29:D29"/>
    <mergeCell ref="E29:H29"/>
    <mergeCell ref="A30:B30"/>
    <mergeCell ref="C30:D30"/>
    <mergeCell ref="F30:H30"/>
    <mergeCell ref="A31:E31"/>
    <mergeCell ref="F31:I31"/>
    <mergeCell ref="A34:F34"/>
    <mergeCell ref="H34:I34"/>
    <mergeCell ref="A35:F35"/>
    <mergeCell ref="G35:G36"/>
    <mergeCell ref="H35:I36"/>
    <mergeCell ref="J35:J36"/>
    <mergeCell ref="A36:F36"/>
    <mergeCell ref="A39:J39"/>
    <mergeCell ref="A40:J40"/>
    <mergeCell ref="A41:J41"/>
  </mergeCells>
  <pageMargins left="0.147638" right="0.147638" top="0.206693" bottom="0.206693" header="0.0" footer="0.0"/>
  <pageSetup paperSize="9" orientation="portrait"/>
  <rowBreaks count="0" manualBreakCount="0">
    </rowBreaks>
</worksheet>
</file>