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<sst xmlns="http://schemas.openxmlformats.org/spreadsheetml/2006/main" count="50" uniqueCount="50">
  <si>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</si>
  <si>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FRC018</t>
  </si>
  <si>
    <t xml:space="preserve">m</t>
  </si>
  <si>
    <t xml:space="preserve">Revestimiento de frente de forjado con plaquetas cerámicas con aislamiento, para revestir.</t>
  </si>
  <si>
    <r>
      <rPr>
        <sz val="8.25"/>
        <color rgb="FF000000"/>
        <rFont val="Arial"/>
        <family val="2"/>
      </rPr>
      <t xml:space="preserve">Revestimiento de frente de forjado de 25 cm de canto, con plaquetas cerámicas con aislamiento de poliestireno expandido elastificado con grafito incorporado a la cara interior, 80x24x6,5 cm, para revestir. COLOCACIÓN: con mortero de cemento industrial, color gris, M-5, suministrado a granel.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</si>
  <si>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</si>
  <si>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</si>
  <si>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</si>
  <si>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</si>
  <si>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</si>
  <si>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</si>
  <si>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</si>
  <si>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mt02bcr035g</t>
  </si>
  <si>
    <t xml:space="preserve">Ud</t>
  </si>
  <si>
    <t xml:space="preserve">Plaqueta cerámica con aislamiento de poliestireno expandido elastificado con grafito incorporado a la cara interior, 80x24x6,5 cm, para revestir.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</si>
  <si>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</si>
  <si>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</si>
  <si>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</si>
  <si>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</si>
  <si>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</si>
  <si>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</si>
  <si>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</si>
  <si>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</si>
  <si>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</si>
  <si>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</si>
  <si>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</si>
  <si>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</si>
  <si>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</si>
  <si>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mo114</t>
  </si>
  <si>
    <t xml:space="preserve">h</t>
  </si>
  <si>
    <t xml:space="preserve">Peón ordinario construcción en trabajos de albañilería.</t>
  </si>
  <si>
    <t xml:space="preserve">mo021</t>
  </si>
  <si>
    <t xml:space="preserve">h</t>
  </si>
  <si>
    <t xml:space="preserve">Oficial 1ª construcción en trabajos de albañilería.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</si>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</sst>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0.21" customWidth="1"/>
    <col min="6" max="6" width="1.53" customWidth="1"/>
    <col min="7" max="7" width="12.92" customWidth="1"/>
    <col min="8" max="8" width="2.21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1.23</v>
      </c>
      <c r="G10" s="11"/>
      <c r="H10" s="11"/>
      <c r="I10" s="12">
        <v>9.11</v>
      </c>
      <c r="J10" s="12">
        <f ca="1">ROUND(INDIRECT(ADDRESS(ROW()+(0), COLUMN()+(-4), 1))*INDIRECT(ADDRESS(ROW()+(0), COLUMN()+(-1), 1)), 2)</f>
        <v>11.21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1"/>
      <c r="H11" s="11"/>
      <c r="I11" s="12">
        <v>50.2</v>
      </c>
      <c r="J11" s="12">
        <f ca="1">ROUND(INDIRECT(ADDRESS(ROW()+(0), COLUMN()+(-4), 1))*INDIRECT(ADDRESS(ROW()+(0), COLUMN()+(-1), 1)), 2)</f>
        <v>0.1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3"/>
      <c r="H12" s="13"/>
      <c r="I12" s="14">
        <v>1.5</v>
      </c>
      <c r="J12" s="14">
        <f ca="1">ROUND(INDIRECT(ADDRESS(ROW()+(0), COLUMN()+(-4), 1))*INDIRECT(ADDRESS(ROW()+(0), COLUMN()+(-1), 1)), 2)</f>
        <v>0.01</v>
      </c>
    </row>
    <row r="13" spans="1:10" ht="13.50" thickBot="1" customHeight="1">
      <c r="A13" s="15"/>
      <c r="B13" s="15"/>
      <c r="C13" s="15"/>
      <c r="D13" s="15"/>
      <c r="E13" s="15"/>
      <c r="F13" s="9" t="s">
        <v>21</v>
      </c>
      <c r="G13" s="9"/>
      <c r="H13" s="9"/>
      <c r="I13" s="9"/>
      <c r="J13" s="17">
        <f ca="1">ROUND(SUM(INDIRECT(ADDRESS(ROW()+(-1), COLUMN()+(0), 1)),INDIRECT(ADDRESS(ROW()+(-2), COLUMN()+(0), 1)),INDIRECT(ADDRESS(ROW()+(-3), COLUMN()+(0), 1))), 2)</f>
        <v>11.32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0.006</v>
      </c>
      <c r="G15" s="13"/>
      <c r="H15" s="13"/>
      <c r="I15" s="14">
        <v>1.94</v>
      </c>
      <c r="J15" s="14">
        <f ca="1">ROUND(INDIRECT(ADDRESS(ROW()+(0), COLUMN()+(-4), 1))*INDIRECT(ADDRESS(ROW()+(0), COLUMN()+(-1), 1)), 2)</f>
        <v>0.01</v>
      </c>
    </row>
    <row r="16" spans="1:10" ht="13.50" thickBot="1" customHeight="1">
      <c r="A16" s="15"/>
      <c r="B16" s="15"/>
      <c r="C16" s="15"/>
      <c r="D16" s="15"/>
      <c r="E16" s="15"/>
      <c r="F16" s="9" t="s">
        <v>26</v>
      </c>
      <c r="G16" s="9"/>
      <c r="H16" s="9"/>
      <c r="I16" s="9"/>
      <c r="J16" s="17">
        <f ca="1">ROUND(SUM(INDIRECT(ADDRESS(ROW()+(-1), COLUMN()+(0), 1))), 2)</f>
        <v>0.01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0.182</v>
      </c>
      <c r="G18" s="11"/>
      <c r="H18" s="11"/>
      <c r="I18" s="12">
        <v>21.69</v>
      </c>
      <c r="J18" s="12">
        <f ca="1">ROUND(INDIRECT(ADDRESS(ROW()+(0), COLUMN()+(-4), 1))*INDIRECT(ADDRESS(ROW()+(0), COLUMN()+(-1), 1)), 2)</f>
        <v>3.95</v>
      </c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0.18</v>
      </c>
      <c r="G19" s="13"/>
      <c r="H19" s="13"/>
      <c r="I19" s="14">
        <v>23.1</v>
      </c>
      <c r="J19" s="14">
        <f ca="1">ROUND(INDIRECT(ADDRESS(ROW()+(0), COLUMN()+(-4), 1))*INDIRECT(ADDRESS(ROW()+(0), COLUMN()+(-1), 1)), 2)</f>
        <v>4.16</v>
      </c>
    </row>
    <row r="20" spans="1:10" ht="13.50" thickBot="1" customHeight="1">
      <c r="A20" s="15"/>
      <c r="B20" s="15"/>
      <c r="C20" s="15"/>
      <c r="D20" s="15"/>
      <c r="E20" s="15"/>
      <c r="F20" s="9" t="s">
        <v>34</v>
      </c>
      <c r="G20" s="9"/>
      <c r="H20" s="9"/>
      <c r="I20" s="9"/>
      <c r="J20" s="17">
        <f ca="1">ROUND(SUM(INDIRECT(ADDRESS(ROW()+(-1), COLUMN()+(0), 1)),INDIRECT(ADDRESS(ROW()+(-2), COLUMN()+(0), 1))), 2)</f>
        <v>8.11</v>
      </c>
    </row>
    <row r="21" spans="1:10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3"/>
      <c r="H22" s="13"/>
      <c r="I22" s="14">
        <f ca="1">ROUND(SUM(INDIRECT(ADDRESS(ROW()+(-2), COLUMN()+(1), 1)),INDIRECT(ADDRESS(ROW()+(-6), COLUMN()+(1), 1)),INDIRECT(ADDRESS(ROW()+(-9), COLUMN()+(1), 1))), 2)</f>
        <v>19.44</v>
      </c>
      <c r="J22" s="14">
        <f ca="1">ROUND(INDIRECT(ADDRESS(ROW()+(0), COLUMN()+(-4), 1))*INDIRECT(ADDRESS(ROW()+(0), COLUMN()+(-1), 1))/100, 2)</f>
        <v>0.39</v>
      </c>
    </row>
    <row r="23" spans="1:10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4"/>
      <c r="H23" s="24"/>
      <c r="I23" s="25"/>
      <c r="J23" s="26">
        <f ca="1">ROUND(SUM(INDIRECT(ADDRESS(ROW()+(-1), COLUMN()+(0), 1)),INDIRECT(ADDRESS(ROW()+(-3), COLUMN()+(0), 1)),INDIRECT(ADDRESS(ROW()+(-7), COLUMN()+(0), 1)),INDIRECT(ADDRESS(ROW()+(-10), COLUMN()+(0), 1))), 2)</f>
        <v>19.83</v>
      </c>
    </row>
    <row r="26" spans="1:10" ht="13.50" thickBot="1" customHeight="1">
      <c r="A26" s="27" t="s">
        <v>40</v>
      </c>
      <c r="B26" s="27"/>
      <c r="C26" s="27"/>
      <c r="D26" s="27"/>
      <c r="E26" s="27"/>
      <c r="F26" s="27"/>
      <c r="G26" s="27" t="s">
        <v>41</v>
      </c>
      <c r="H26" s="27" t="s">
        <v>42</v>
      </c>
      <c r="I26" s="27"/>
      <c r="J26" s="27" t="s">
        <v>43</v>
      </c>
    </row>
    <row r="27" spans="1:10" ht="13.50" thickBot="1" customHeight="1">
      <c r="A27" s="28" t="s">
        <v>44</v>
      </c>
      <c r="B27" s="28"/>
      <c r="C27" s="28"/>
      <c r="D27" s="28"/>
      <c r="E27" s="28"/>
      <c r="F27" s="28"/>
      <c r="G27" s="29">
        <v>1.18202e+06</v>
      </c>
      <c r="H27" s="29">
        <v>1.18202e+06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0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1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H12"/>
    <mergeCell ref="A13:B13"/>
    <mergeCell ref="C13:D13"/>
    <mergeCell ref="F13:I13"/>
    <mergeCell ref="A14:B14"/>
    <mergeCell ref="C14:D14"/>
    <mergeCell ref="E14:H14"/>
    <mergeCell ref="A15:B15"/>
    <mergeCell ref="C15:D15"/>
    <mergeCell ref="F15:H15"/>
    <mergeCell ref="A16:B16"/>
    <mergeCell ref="C16:D16"/>
    <mergeCell ref="F16:I16"/>
    <mergeCell ref="A17:B17"/>
    <mergeCell ref="C17:D17"/>
    <mergeCell ref="E17:H17"/>
    <mergeCell ref="A18:B18"/>
    <mergeCell ref="C18:D18"/>
    <mergeCell ref="F18:H18"/>
    <mergeCell ref="A19:B19"/>
    <mergeCell ref="C19:D19"/>
    <mergeCell ref="F19:H19"/>
    <mergeCell ref="A20:B20"/>
    <mergeCell ref="C20:D20"/>
    <mergeCell ref="F20:I20"/>
    <mergeCell ref="A21:B21"/>
    <mergeCell ref="C21:D21"/>
    <mergeCell ref="E21:H21"/>
    <mergeCell ref="A22:B22"/>
    <mergeCell ref="C22:D22"/>
    <mergeCell ref="F22:H22"/>
    <mergeCell ref="A23:E23"/>
    <mergeCell ref="F23:I23"/>
    <mergeCell ref="A26:F26"/>
    <mergeCell ref="H26:I26"/>
    <mergeCell ref="A27:F27"/>
    <mergeCell ref="G27:G28"/>
    <mergeCell ref="H27:I28"/>
    <mergeCell ref="J27:J28"/>
    <mergeCell ref="A28:F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