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<sst xmlns="http://schemas.openxmlformats.org/spreadsheetml/2006/main" count="68" uniqueCount="68">
  <si>
    <t xml:space="preserve"/>
  </si>
  <si>
    <t xml:space="preserve">FTS020</t>
  </si>
  <si>
    <t xml:space="preserve">m²</t>
  </si>
  <si>
    <t xml:space="preserve">Sistema "DBBLOK" de partición interior de ladrillo de hormigón con aislamiento acústico.</t>
  </si>
  <si>
    <r>
      <rPr>
        <sz val="8.25"/>
        <color rgb="FF000000"/>
        <rFont val="Arial"/>
        <family val="2"/>
      </rPr>
      <t xml:space="preserve">Partición interior para tabiquería, realizada mediante el sistema "DBBLOK", formada por una hoja de fábrica de 6,5 cm de espesor de ladrillo de hormigón hueco acústico, Geroblok Tabique "DBBLOK", para revestir, de 49x6,5x19 cm, recibida con mortero de cemento, industrial, M-7,5, revestida por ambas caras con 15 mm de yeso de construcción B1, proyectado, y acabado final con una capa de enlucido de yeso de aplicación en capa fina C6.</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</si>
  <si>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</si>
  <si>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</si>
  <si>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</si>
  <si>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</si>
  <si>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</si>
  <si>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</si>
  <si>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</si>
  <si>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mt04hdb030a</t>
  </si>
  <si>
    <t xml:space="preserve">Ud</t>
  </si>
  <si>
    <t xml:space="preserve">Ladrillo de hormigón hueco acústico, Geroblok Tabique "DBBLOK", para revestir, de 49x6,5x19 cm, con un aislamiento a ruido aéreo de 38,5 dBA.</t>
  </si>
  <si>
    <t xml:space="preserve">mt08aaa010a</t>
  </si>
  <si>
    <t xml:space="preserve">m³</t>
  </si>
  <si>
    <t xml:space="preserve">Agua.</t>
  </si>
  <si>
    <t xml:space="preserve">mt09mif010da</t>
  </si>
  <si>
    <t xml:space="preserve">t</t>
  </si>
  <si>
    <t xml:space="preserve">Mortero industrial para albañilería, de cemento, color gris, categoría M-7,5 (resistencia a compresión 7,5 N/mm²), suministrado en sacos, según UNE-EN 998-2.</t>
  </si>
  <si>
    <t xml:space="preserve">mt09pye010c</t>
  </si>
  <si>
    <t xml:space="preserve">m³</t>
  </si>
  <si>
    <t xml:space="preserve">Pasta de yeso de construcción para proyectar mediante mezcladora-bombeadora B1, según UNE-EN 13279-1.</t>
  </si>
  <si>
    <t xml:space="preserve">mt28vye010</t>
  </si>
  <si>
    <t xml:space="preserve">m</t>
  </si>
  <si>
    <t xml:space="preserve">Guardavivos de plástico y metal, estable a la acción de los sulfatos.</t>
  </si>
  <si>
    <t xml:space="preserve">mt09pye010a</t>
  </si>
  <si>
    <t xml:space="preserve">m³</t>
  </si>
  <si>
    <t xml:space="preserve">Pasta de yeso para aplicación en capa fina C6, según UNE-EN 13279-1.</t>
  </si>
  <si>
    <t xml:space="preserve">Subtotal materiales:</t>
  </si>
  <si>
    <t xml:space="preserve">Equipo y maquinaria</t>
  </si>
  <si>
    <t xml:space="preserve">mq06pym010</t>
  </si>
  <si>
    <t xml:space="preserve">h</t>
  </si>
  <si>
    <t xml:space="preserve">Mezcladora-bombeadora para morteros y yesos proyectados, de 3 m³/h.</t>
  </si>
  <si>
    <t xml:space="preserve">Subtotal equipo y maquinaria:</t>
  </si>
  <si>
    <t xml:space="preserve">Mano de obra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</si>
  <si>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</si>
  <si>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</si>
  <si>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</si>
  <si>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</si>
  <si>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</si>
  <si>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</si>
  <si>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mo033</t>
  </si>
  <si>
    <t xml:space="preserve">h</t>
  </si>
  <si>
    <t xml:space="preserve">Oficial 1ª yesero.</t>
  </si>
  <si>
    <t xml:space="preserve">mo071</t>
  </si>
  <si>
    <t xml:space="preserve">h</t>
  </si>
  <si>
    <t xml:space="preserve">Ayudante yesero.</t>
  </si>
  <si>
    <t xml:space="preserve">Subtotal mano de obra:</t>
  </si>
  <si>
    <t xml:space="preserve">Costes directos complementarios</t>
  </si>
  <si>
    <t xml:space="preserve">%</t>
  </si>
  <si>
    <t xml:space="preserve">Costes directos complementarios</t>
  </si>
  <si>
    <t xml:space="preserve">Coste de mantenimiento decenal: 1,03€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</si>
  <si>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</si>
  <si>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</si>
  <si>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</si>
  <si>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</si>
  <si>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</si>
  <si>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</si>
  <si>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</si>
  <si>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</si>
  <si>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t xml:space="preserve">EN  13279-1:2008</t>
  </si>
  <si>
    <t xml:space="preserve">3/4</t>
  </si>
  <si>
    <t xml:space="preserve">Yesos de construcción y conglomerantes a base de yeso para la construcción. Parte 1: Definiciones y especificaciones.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</si>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</sst>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0.21" customWidth="1"/>
    <col min="6" max="6" width="1.87" customWidth="1"/>
    <col min="7" max="7" width="12.75" customWidth="1"/>
    <col min="8" max="8" width="1.53" customWidth="1"/>
    <col min="9" max="9" width="12.75"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1">
        <v>10</v>
      </c>
      <c r="G10" s="11"/>
      <c r="H10" s="11"/>
      <c r="I10" s="12">
        <v>0.37</v>
      </c>
      <c r="J10" s="12">
        <f ca="1">ROUND(INDIRECT(ADDRESS(ROW()+(0), COLUMN()+(-4), 1))*INDIRECT(ADDRESS(ROW()+(0), COLUMN()+(-1), 1)), 2)</f>
        <v>3.7</v>
      </c>
    </row>
    <row r="11" spans="1:10" ht="13.50" thickBot="1" customHeight="1">
      <c r="A11" s="1" t="s">
        <v>15</v>
      </c>
      <c r="B11" s="1"/>
      <c r="C11" s="10" t="s">
        <v>16</v>
      </c>
      <c r="D11" s="10"/>
      <c r="E11" s="1" t="s">
        <v>17</v>
      </c>
      <c r="F11" s="11">
        <v>0.006</v>
      </c>
      <c r="G11" s="11"/>
      <c r="H11" s="11"/>
      <c r="I11" s="12">
        <v>1.5</v>
      </c>
      <c r="J11" s="12">
        <f ca="1">ROUND(INDIRECT(ADDRESS(ROW()+(0), COLUMN()+(-4), 1))*INDIRECT(ADDRESS(ROW()+(0), COLUMN()+(-1), 1)), 2)</f>
        <v>0.01</v>
      </c>
    </row>
    <row r="12" spans="1:10" ht="24.00" thickBot="1" customHeight="1">
      <c r="A12" s="1" t="s">
        <v>18</v>
      </c>
      <c r="B12" s="1"/>
      <c r="C12" s="10" t="s">
        <v>19</v>
      </c>
      <c r="D12" s="10"/>
      <c r="E12" s="1" t="s">
        <v>20</v>
      </c>
      <c r="F12" s="11">
        <v>0.009</v>
      </c>
      <c r="G12" s="11"/>
      <c r="H12" s="11"/>
      <c r="I12" s="12">
        <v>56.97</v>
      </c>
      <c r="J12" s="12">
        <f ca="1">ROUND(INDIRECT(ADDRESS(ROW()+(0), COLUMN()+(-4), 1))*INDIRECT(ADDRESS(ROW()+(0), COLUMN()+(-1), 1)), 2)</f>
        <v>0.51</v>
      </c>
    </row>
    <row r="13" spans="1:10" ht="24.00" thickBot="1" customHeight="1">
      <c r="A13" s="1" t="s">
        <v>21</v>
      </c>
      <c r="B13" s="1"/>
      <c r="C13" s="10" t="s">
        <v>22</v>
      </c>
      <c r="D13" s="10"/>
      <c r="E13" s="1" t="s">
        <v>23</v>
      </c>
      <c r="F13" s="11">
        <v>0.03</v>
      </c>
      <c r="G13" s="11"/>
      <c r="H13" s="11"/>
      <c r="I13" s="12">
        <v>196.5</v>
      </c>
      <c r="J13" s="12">
        <f ca="1">ROUND(INDIRECT(ADDRESS(ROW()+(0), COLUMN()+(-4), 1))*INDIRECT(ADDRESS(ROW()+(0), COLUMN()+(-1), 1)), 2)</f>
        <v>5.9</v>
      </c>
    </row>
    <row r="14" spans="1:10" ht="13.50" thickBot="1" customHeight="1">
      <c r="A14" s="1" t="s">
        <v>24</v>
      </c>
      <c r="B14" s="1"/>
      <c r="C14" s="10" t="s">
        <v>25</v>
      </c>
      <c r="D14" s="10"/>
      <c r="E14" s="1" t="s">
        <v>26</v>
      </c>
      <c r="F14" s="11">
        <v>0.215</v>
      </c>
      <c r="G14" s="11"/>
      <c r="H14" s="11"/>
      <c r="I14" s="12">
        <v>0.35</v>
      </c>
      <c r="J14" s="12">
        <f ca="1">ROUND(INDIRECT(ADDRESS(ROW()+(0), COLUMN()+(-4), 1))*INDIRECT(ADDRESS(ROW()+(0), COLUMN()+(-1), 1)), 2)</f>
        <v>0.08</v>
      </c>
    </row>
    <row r="15" spans="1:10" ht="13.50" thickBot="1" customHeight="1">
      <c r="A15" s="1" t="s">
        <v>27</v>
      </c>
      <c r="B15" s="1"/>
      <c r="C15" s="10" t="s">
        <v>28</v>
      </c>
      <c r="D15" s="10"/>
      <c r="E15" s="1" t="s">
        <v>29</v>
      </c>
      <c r="F15" s="13">
        <v>0.003</v>
      </c>
      <c r="G15" s="13"/>
      <c r="H15" s="13"/>
      <c r="I15" s="14">
        <v>166.7</v>
      </c>
      <c r="J15" s="14">
        <f ca="1">ROUND(INDIRECT(ADDRESS(ROW()+(0), COLUMN()+(-4), 1))*INDIRECT(ADDRESS(ROW()+(0), COLUMN()+(-1), 1)), 2)</f>
        <v>0.5</v>
      </c>
    </row>
    <row r="16" spans="1:10" ht="13.50" thickBot="1" customHeight="1">
      <c r="A16" s="15"/>
      <c r="B16" s="15"/>
      <c r="C16" s="15"/>
      <c r="D16" s="15"/>
      <c r="E16" s="15"/>
      <c r="F16" s="9" t="s">
        <v>30</v>
      </c>
      <c r="G16" s="9"/>
      <c r="H16" s="9"/>
      <c r="I16" s="9"/>
      <c r="J16" s="17">
        <f ca="1">ROUND(SUM(INDIRECT(ADDRESS(ROW()+(-1), COLUMN()+(0), 1)),INDIRECT(ADDRESS(ROW()+(-2), COLUMN()+(0), 1)),INDIRECT(ADDRESS(ROW()+(-3), COLUMN()+(0), 1)),INDIRECT(ADDRESS(ROW()+(-4), COLUMN()+(0), 1)),INDIRECT(ADDRESS(ROW()+(-5), COLUMN()+(0), 1)),INDIRECT(ADDRESS(ROW()+(-6), COLUMN()+(0), 1))), 2)</f>
        <v>10.7</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3">
        <v>0.196</v>
      </c>
      <c r="G18" s="13"/>
      <c r="H18" s="13"/>
      <c r="I18" s="14">
        <v>8.52</v>
      </c>
      <c r="J18" s="14">
        <f ca="1">ROUND(INDIRECT(ADDRESS(ROW()+(0), COLUMN()+(-4), 1))*INDIRECT(ADDRESS(ROW()+(0), COLUMN()+(-1), 1)), 2)</f>
        <v>1.67</v>
      </c>
    </row>
    <row r="19" spans="1:10" ht="13.50" thickBot="1" customHeight="1">
      <c r="A19" s="15"/>
      <c r="B19" s="15"/>
      <c r="C19" s="15"/>
      <c r="D19" s="15"/>
      <c r="E19" s="15"/>
      <c r="F19" s="9" t="s">
        <v>35</v>
      </c>
      <c r="G19" s="9"/>
      <c r="H19" s="9"/>
      <c r="I19" s="9"/>
      <c r="J19" s="17">
        <f ca="1">ROUND(SUM(INDIRECT(ADDRESS(ROW()+(-1), COLUMN()+(0), 1))), 2)</f>
        <v>1.67</v>
      </c>
    </row>
    <row r="20" spans="1:10" ht="13.50" thickBot="1" customHeight="1">
      <c r="A20" s="15">
        <v>3</v>
      </c>
      <c r="B20" s="15"/>
      <c r="C20" s="15"/>
      <c r="D20" s="15"/>
      <c r="E20" s="18" t="s">
        <v>36</v>
      </c>
      <c r="F20" s="18"/>
      <c r="G20" s="18"/>
      <c r="H20" s="18"/>
      <c r="I20" s="15"/>
      <c r="J20" s="15"/>
    </row>
    <row r="21" spans="1:10" ht="13.50" thickBot="1" customHeight="1">
      <c r="A21" s="1" t="s">
        <v>37</v>
      </c>
      <c r="B21" s="1"/>
      <c r="C21" s="10" t="s">
        <v>38</v>
      </c>
      <c r="D21" s="10"/>
      <c r="E21" s="1" t="s">
        <v>39</v>
      </c>
      <c r="F21" s="11">
        <v>0.6</v>
      </c>
      <c r="G21" s="11"/>
      <c r="H21" s="11"/>
      <c r="I21" s="12">
        <v>23.1</v>
      </c>
      <c r="J21" s="12">
        <f ca="1">ROUND(INDIRECT(ADDRESS(ROW()+(0), COLUMN()+(-4), 1))*INDIRECT(ADDRESS(ROW()+(0), COLUMN()+(-1), 1)), 2)</f>
        <v>13.86</v>
      </c>
    </row>
    <row r="22" spans="1:10" ht="13.50" thickBot="1" customHeight="1">
      <c r="A22" s="1" t="s">
        <v>40</v>
      </c>
      <c r="B22" s="1"/>
      <c r="C22" s="10" t="s">
        <v>41</v>
      </c>
      <c r="D22" s="10"/>
      <c r="E22" s="1" t="s">
        <v>42</v>
      </c>
      <c r="F22" s="11">
        <v>0.325</v>
      </c>
      <c r="G22" s="11"/>
      <c r="H22" s="11"/>
      <c r="I22" s="12">
        <v>21.69</v>
      </c>
      <c r="J22" s="12">
        <f ca="1">ROUND(INDIRECT(ADDRESS(ROW()+(0), COLUMN()+(-4), 1))*INDIRECT(ADDRESS(ROW()+(0), COLUMN()+(-1), 1)), 2)</f>
        <v>7.05</v>
      </c>
    </row>
    <row r="23" spans="1:10" ht="13.50" thickBot="1" customHeight="1">
      <c r="A23" s="1" t="s">
        <v>43</v>
      </c>
      <c r="B23" s="1"/>
      <c r="C23" s="10" t="s">
        <v>44</v>
      </c>
      <c r="D23" s="10"/>
      <c r="E23" s="1" t="s">
        <v>45</v>
      </c>
      <c r="F23" s="11">
        <v>0.5</v>
      </c>
      <c r="G23" s="11"/>
      <c r="H23" s="11"/>
      <c r="I23" s="12">
        <v>23.1</v>
      </c>
      <c r="J23" s="12">
        <f ca="1">ROUND(INDIRECT(ADDRESS(ROW()+(0), COLUMN()+(-4), 1))*INDIRECT(ADDRESS(ROW()+(0), COLUMN()+(-1), 1)), 2)</f>
        <v>11.55</v>
      </c>
    </row>
    <row r="24" spans="1:10" ht="13.50" thickBot="1" customHeight="1">
      <c r="A24" s="1" t="s">
        <v>46</v>
      </c>
      <c r="B24" s="1"/>
      <c r="C24" s="10" t="s">
        <v>47</v>
      </c>
      <c r="D24" s="10"/>
      <c r="E24" s="1" t="s">
        <v>48</v>
      </c>
      <c r="F24" s="13">
        <v>0.25</v>
      </c>
      <c r="G24" s="13"/>
      <c r="H24" s="13"/>
      <c r="I24" s="14">
        <v>21.94</v>
      </c>
      <c r="J24" s="14">
        <f ca="1">ROUND(INDIRECT(ADDRESS(ROW()+(0), COLUMN()+(-4), 1))*INDIRECT(ADDRESS(ROW()+(0), COLUMN()+(-1), 1)), 2)</f>
        <v>5.49</v>
      </c>
    </row>
    <row r="25" spans="1:10" ht="13.50" thickBot="1" customHeight="1">
      <c r="A25" s="15"/>
      <c r="B25" s="15"/>
      <c r="C25" s="15"/>
      <c r="D25" s="15"/>
      <c r="E25" s="15"/>
      <c r="F25" s="9" t="s">
        <v>49</v>
      </c>
      <c r="G25" s="9"/>
      <c r="H25" s="9"/>
      <c r="I25" s="9"/>
      <c r="J25" s="17">
        <f ca="1">ROUND(SUM(INDIRECT(ADDRESS(ROW()+(-1), COLUMN()+(0), 1)),INDIRECT(ADDRESS(ROW()+(-2), COLUMN()+(0), 1)),INDIRECT(ADDRESS(ROW()+(-3), COLUMN()+(0), 1)),INDIRECT(ADDRESS(ROW()+(-4), COLUMN()+(0), 1))), 2)</f>
        <v>37.95</v>
      </c>
    </row>
    <row r="26" spans="1:10" ht="13.50" thickBot="1" customHeight="1">
      <c r="A26" s="15">
        <v>4</v>
      </c>
      <c r="B26" s="15"/>
      <c r="C26" s="15"/>
      <c r="D26" s="15"/>
      <c r="E26" s="18" t="s">
        <v>50</v>
      </c>
      <c r="F26" s="18"/>
      <c r="G26" s="18"/>
      <c r="H26" s="18"/>
      <c r="I26" s="15"/>
      <c r="J26" s="15"/>
    </row>
    <row r="27" spans="1:10" ht="13.50" thickBot="1" customHeight="1">
      <c r="A27" s="19"/>
      <c r="B27" s="19"/>
      <c r="C27" s="20" t="s">
        <v>51</v>
      </c>
      <c r="D27" s="20"/>
      <c r="E27" s="19" t="s">
        <v>52</v>
      </c>
      <c r="F27" s="13">
        <v>2</v>
      </c>
      <c r="G27" s="13"/>
      <c r="H27" s="13"/>
      <c r="I27" s="14">
        <f ca="1">ROUND(SUM(INDIRECT(ADDRESS(ROW()+(-2), COLUMN()+(1), 1)),INDIRECT(ADDRESS(ROW()+(-8), COLUMN()+(1), 1)),INDIRECT(ADDRESS(ROW()+(-11), COLUMN()+(1), 1))), 2)</f>
        <v>50.32</v>
      </c>
      <c r="J27" s="14">
        <f ca="1">ROUND(INDIRECT(ADDRESS(ROW()+(0), COLUMN()+(-4), 1))*INDIRECT(ADDRESS(ROW()+(0), COLUMN()+(-1), 1))/100, 2)</f>
        <v>1.01</v>
      </c>
    </row>
    <row r="28" spans="1:10" ht="13.50" thickBot="1" customHeight="1">
      <c r="A28" s="21" t="s">
        <v>53</v>
      </c>
      <c r="B28" s="21"/>
      <c r="C28" s="22"/>
      <c r="D28" s="22"/>
      <c r="E28" s="23"/>
      <c r="F28" s="24" t="s">
        <v>54</v>
      </c>
      <c r="G28" s="24"/>
      <c r="H28" s="24"/>
      <c r="I28" s="25"/>
      <c r="J28" s="26">
        <f ca="1">ROUND(SUM(INDIRECT(ADDRESS(ROW()+(-1), COLUMN()+(0), 1)),INDIRECT(ADDRESS(ROW()+(-3), COLUMN()+(0), 1)),INDIRECT(ADDRESS(ROW()+(-9), COLUMN()+(0), 1)),INDIRECT(ADDRESS(ROW()+(-12), COLUMN()+(0), 1))), 2)</f>
        <v>51.33</v>
      </c>
    </row>
    <row r="31" spans="1:10" ht="13.50" thickBot="1" customHeight="1">
      <c r="A31" s="27" t="s">
        <v>55</v>
      </c>
      <c r="B31" s="27"/>
      <c r="C31" s="27"/>
      <c r="D31" s="27"/>
      <c r="E31" s="27"/>
      <c r="F31" s="27"/>
      <c r="G31" s="27" t="s">
        <v>56</v>
      </c>
      <c r="H31" s="27" t="s">
        <v>57</v>
      </c>
      <c r="I31" s="27"/>
      <c r="J31" s="27" t="s">
        <v>58</v>
      </c>
    </row>
    <row r="32" spans="1:10" ht="13.50" thickBot="1" customHeight="1">
      <c r="A32" s="28" t="s">
        <v>59</v>
      </c>
      <c r="B32" s="28"/>
      <c r="C32" s="28"/>
      <c r="D32" s="28"/>
      <c r="E32" s="28"/>
      <c r="F32" s="28"/>
      <c r="G32" s="29">
        <v>1.18202e+06</v>
      </c>
      <c r="H32" s="29">
        <v>1.18202e+06</v>
      </c>
      <c r="I32" s="29"/>
      <c r="J32" s="29" t="s">
        <v>60</v>
      </c>
    </row>
    <row r="33" spans="1:10" ht="13.50" thickBot="1" customHeight="1">
      <c r="A33" s="30" t="s">
        <v>61</v>
      </c>
      <c r="B33" s="30"/>
      <c r="C33" s="30"/>
      <c r="D33" s="30"/>
      <c r="E33" s="30"/>
      <c r="F33" s="30"/>
      <c r="G33" s="31"/>
      <c r="H33" s="31"/>
      <c r="I33" s="31"/>
      <c r="J33" s="31"/>
    </row>
    <row r="34" spans="1:10" ht="13.50" thickBot="1" customHeight="1">
      <c r="A34" s="28" t="s">
        <v>62</v>
      </c>
      <c r="B34" s="28"/>
      <c r="C34" s="28"/>
      <c r="D34" s="28"/>
      <c r="E34" s="28"/>
      <c r="F34" s="28"/>
      <c r="G34" s="29">
        <v>1.10201e+06</v>
      </c>
      <c r="H34" s="29">
        <v>1.10201e+06</v>
      </c>
      <c r="I34" s="29"/>
      <c r="J34" s="29" t="s">
        <v>63</v>
      </c>
    </row>
    <row r="35" spans="1:10" ht="24.00" thickBot="1" customHeight="1">
      <c r="A35" s="30" t="s">
        <v>64</v>
      </c>
      <c r="B35" s="30"/>
      <c r="C35" s="30"/>
      <c r="D35" s="30"/>
      <c r="E35" s="30"/>
      <c r="F35" s="30"/>
      <c r="G35" s="31"/>
      <c r="H35" s="31"/>
      <c r="I35" s="31"/>
      <c r="J35" s="31"/>
    </row>
    <row r="38" spans="1:1" ht="33.75" thickBot="1" customHeight="1">
      <c r="A38" s="1" t="s">
        <v>65</v>
      </c>
      <c r="B38" s="1"/>
      <c r="C38" s="1"/>
      <c r="D38" s="1"/>
      <c r="E38" s="1"/>
      <c r="F38" s="1"/>
      <c r="G38" s="1"/>
      <c r="H38" s="1"/>
      <c r="I38" s="1"/>
      <c r="J38" s="1"/>
    </row>
    <row r="39" spans="1:1" ht="33.75" thickBot="1" customHeight="1">
      <c r="A39" s="1" t="s">
        <v>66</v>
      </c>
      <c r="B39" s="1"/>
      <c r="C39" s="1"/>
      <c r="D39" s="1"/>
      <c r="E39" s="1"/>
      <c r="F39" s="1"/>
      <c r="G39" s="1"/>
      <c r="H39" s="1"/>
      <c r="I39" s="1"/>
      <c r="J39" s="1"/>
    </row>
    <row r="40" spans="1:1" ht="33.75" thickBot="1" customHeight="1">
      <c r="A40" s="1" t="s">
        <v>67</v>
      </c>
      <c r="B40" s="1"/>
      <c r="C40" s="1"/>
      <c r="D40" s="1"/>
      <c r="E40" s="1"/>
      <c r="F40" s="1"/>
      <c r="G40" s="1"/>
      <c r="H40" s="1"/>
      <c r="I40" s="1"/>
      <c r="J40" s="1"/>
    </row>
  </sheetData>
  <mergeCells count="81">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I16"/>
    <mergeCell ref="A17:B17"/>
    <mergeCell ref="C17:D17"/>
    <mergeCell ref="E17:H17"/>
    <mergeCell ref="A18:B18"/>
    <mergeCell ref="C18:D18"/>
    <mergeCell ref="F18:H18"/>
    <mergeCell ref="A19:B19"/>
    <mergeCell ref="C19:D19"/>
    <mergeCell ref="F19:I19"/>
    <mergeCell ref="A20:B20"/>
    <mergeCell ref="C20:D20"/>
    <mergeCell ref="E20:H20"/>
    <mergeCell ref="A21:B21"/>
    <mergeCell ref="C21:D21"/>
    <mergeCell ref="F21:H21"/>
    <mergeCell ref="A22:B22"/>
    <mergeCell ref="C22:D22"/>
    <mergeCell ref="F22:H22"/>
    <mergeCell ref="A23:B23"/>
    <mergeCell ref="C23:D23"/>
    <mergeCell ref="F23:H23"/>
    <mergeCell ref="A24:B24"/>
    <mergeCell ref="C24:D24"/>
    <mergeCell ref="F24:H24"/>
    <mergeCell ref="A25:B25"/>
    <mergeCell ref="C25:D25"/>
    <mergeCell ref="F25:I25"/>
    <mergeCell ref="A26:B26"/>
    <mergeCell ref="C26:D26"/>
    <mergeCell ref="E26:H26"/>
    <mergeCell ref="A27:B27"/>
    <mergeCell ref="C27:D27"/>
    <mergeCell ref="F27:H27"/>
    <mergeCell ref="A28:E28"/>
    <mergeCell ref="F28:I28"/>
    <mergeCell ref="A31:F31"/>
    <mergeCell ref="H31:I31"/>
    <mergeCell ref="A32:F32"/>
    <mergeCell ref="G32:G33"/>
    <mergeCell ref="H32:I33"/>
    <mergeCell ref="J32:J33"/>
    <mergeCell ref="A33:F33"/>
    <mergeCell ref="A34:F34"/>
    <mergeCell ref="G34:G35"/>
    <mergeCell ref="H34:I35"/>
    <mergeCell ref="J34:J35"/>
    <mergeCell ref="A35:F35"/>
    <mergeCell ref="A38:J38"/>
    <mergeCell ref="A39:J39"/>
    <mergeCell ref="A40:J40"/>
  </mergeCells>
  <pageMargins left="0.147638" right="0.147638" top="0.206693" bottom="0.206693" header="0.0" footer="0.0"/>
  <pageSetup paperSize="9" orientation="portrait"/>
  <rowBreaks count="0" manualBreakCount="0">
    </rowBreaks>
</worksheet>
</file>