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<sst xmlns="http://schemas.openxmlformats.org/spreadsheetml/2006/main" count="54" uniqueCount="54">
  <si>
    <t xml:space="preserve"/>
  </si>
  <si>
    <t xml:space="preserve">FUB010</t>
  </si>
  <si>
    <t xml:space="preserve">m²</t>
  </si>
  <si>
    <t xml:space="preserve">Partición interior de bloques de vidrio moldeado.</t>
  </si>
  <si>
    <r>
      <rPr>
        <sz val="8.25"/>
        <color rgb="FF000000"/>
        <rFont val="Arial"/>
        <family val="2"/>
      </rPr>
      <t xml:space="preserve">Partición interior de fábrica de bloques huecos de vidrio moldeado ondulado, incoloro, 190x190x80 mm, recibidos con adhesivo cementoso, color blanco, compuesto por cemento blanco de alta resistencia, áridos especiales de granulometría seleccionada y aditivos plastificantes, y varillas de acero galvanizado, con juntas perimetrales de 3,5 cm de espesor y juntas entre bloques de 1 cm de espesor mínimo, con banda autoadhesiva desolidarizante de espuma de poliuretano de celdas cerradas, de 3,2 mm de espesor y 70 mm de anchura. Incluso crucetas de PVC para la colocación de bloques de vidrio moldeado, silicona para sellado perimetral.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</si>
  <si>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</si>
  <si>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</si>
  <si>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</si>
  <si>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</si>
  <si>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</si>
  <si>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</si>
  <si>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</si>
  <si>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mt12psg041c</t>
  </si>
  <si>
    <t xml:space="preserve">m</t>
  </si>
  <si>
    <t xml:space="preserve">Banda autoadhesiva desolidarizante de espuma de poliuretano de celdas cerradas, de 3,2 mm de espesor y 70 mm de anchura, resistencia térmica 0,10 m²K/W, conductividad térmica 0,032 W/(mK).</t>
  </si>
  <si>
    <t xml:space="preserve">mt21vmh010ada</t>
  </si>
  <si>
    <t xml:space="preserve">Ud</t>
  </si>
  <si>
    <t xml:space="preserve">Bloque hueco de vidrio moldeado ondulado, incoloro, 190x190x80 mm, según UNE-EN 1051-2.</t>
  </si>
  <si>
    <t xml:space="preserve">mt09mcp260a</t>
  </si>
  <si>
    <t xml:space="preserve">kg</t>
  </si>
  <si>
    <t xml:space="preserve">Adhesivo cementoso, color blanco, compuesto por cemento blanco de alta resistencia, áridos especiales de granulometría seleccionada y aditivos plastificantes, para el montaje y rejuntado de bloques de vidrio.</t>
  </si>
  <si>
    <t xml:space="preserve">mt07www060a</t>
  </si>
  <si>
    <t xml:space="preserve">kg</t>
  </si>
  <si>
    <t xml:space="preserve">Varilla de acero galvanizado, de 6 mm de diámetro.</t>
  </si>
  <si>
    <t xml:space="preserve">mt21vva110</t>
  </si>
  <si>
    <t xml:space="preserve">Ud</t>
  </si>
  <si>
    <t xml:space="preserve">Repercusión, por m², de crucetas de PVC para la colocación de bloques de vidrio moldeado.</t>
  </si>
  <si>
    <t xml:space="preserve">mt15sja025b</t>
  </si>
  <si>
    <t xml:space="preserve">Ud</t>
  </si>
  <si>
    <t xml:space="preserve">Cartucho de silicona acética monocomponente, antimoho, color transparente, de 310 ml.</t>
  </si>
  <si>
    <t xml:space="preserve">Subtotal materiales:</t>
  </si>
  <si>
    <t xml:space="preserve">Mano de obra</t>
  </si>
  <si>
    <t xml:space="preserve">mo021</t>
  </si>
  <si>
    <t xml:space="preserve">h</t>
  </si>
  <si>
    <t xml:space="preserve">Oficial 1ª construcción en trabajos de albañilería.</t>
  </si>
  <si>
    <t xml:space="preserve">mo114</t>
  </si>
  <si>
    <t xml:space="preserve">h</t>
  </si>
  <si>
    <t xml:space="preserve">Peón ordinario construcción en trabajos de albañilería.</t>
  </si>
  <si>
    <t xml:space="preserve">Subtotal mano de obra:</t>
  </si>
  <si>
    <t xml:space="preserve">Costes directos complementarios</t>
  </si>
  <si>
    <t xml:space="preserve">%</t>
  </si>
  <si>
    <t xml:space="preserve">Costes directos complementarios</t>
  </si>
  <si>
    <t xml:space="preserve">Coste de mantenimiento decenal: 19,81€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</si>
  <si>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</si>
  <si>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</si>
  <si>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</si>
  <si>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</si>
  <si>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</si>
  <si>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1051-2:2007</t>
  </si>
  <si>
    <t xml:space="preserve">1/3/4</t>
  </si>
  <si>
    <t xml:space="preserve">Vidrio  para  la  edificación.  Bloques  de  vidrio  y paveses  de  vidrio.  Parte  2:  Evaluación  de  la conformidad/Norma  de  producto.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</si>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</sst>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0.68" customWidth="1"/>
    <col min="4" max="4" width="7.65" customWidth="1"/>
    <col min="5" max="5" width="70.04"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
      <c r="D10" s="10" t="s">
        <v>13</v>
      </c>
      <c r="E10" s="1" t="s">
        <v>14</v>
      </c>
      <c r="F10" s="1"/>
      <c r="G10" s="11">
        <v>0.5</v>
      </c>
      <c r="H10" s="11"/>
      <c r="I10" s="12">
        <v>0.34</v>
      </c>
      <c r="J10" s="12">
        <f ca="1">ROUND(INDIRECT(ADDRESS(ROW()+(0), COLUMN()+(-3), 1))*INDIRECT(ADDRESS(ROW()+(0), COLUMN()+(-1), 1)), 2)</f>
        <v>0.17</v>
      </c>
    </row>
    <row r="11" spans="1:10" ht="24.00" thickBot="1" customHeight="1">
      <c r="A11" s="1" t="s">
        <v>15</v>
      </c>
      <c r="B11" s="1"/>
      <c r="C11" s="1"/>
      <c r="D11" s="10" t="s">
        <v>16</v>
      </c>
      <c r="E11" s="1" t="s">
        <v>17</v>
      </c>
      <c r="F11" s="1"/>
      <c r="G11" s="11">
        <v>25</v>
      </c>
      <c r="H11" s="11"/>
      <c r="I11" s="12">
        <v>2.61</v>
      </c>
      <c r="J11" s="12">
        <f ca="1">ROUND(INDIRECT(ADDRESS(ROW()+(0), COLUMN()+(-3), 1))*INDIRECT(ADDRESS(ROW()+(0), COLUMN()+(-1), 1)), 2)</f>
        <v>65.25</v>
      </c>
    </row>
    <row r="12" spans="1:10" ht="34.50" thickBot="1" customHeight="1">
      <c r="A12" s="1" t="s">
        <v>18</v>
      </c>
      <c r="B12" s="1"/>
      <c r="C12" s="1"/>
      <c r="D12" s="10" t="s">
        <v>19</v>
      </c>
      <c r="E12" s="1" t="s">
        <v>20</v>
      </c>
      <c r="F12" s="1"/>
      <c r="G12" s="11">
        <v>12</v>
      </c>
      <c r="H12" s="11"/>
      <c r="I12" s="12">
        <v>0.54</v>
      </c>
      <c r="J12" s="12">
        <f ca="1">ROUND(INDIRECT(ADDRESS(ROW()+(0), COLUMN()+(-3), 1))*INDIRECT(ADDRESS(ROW()+(0), COLUMN()+(-1), 1)), 2)</f>
        <v>6.48</v>
      </c>
    </row>
    <row r="13" spans="1:10" ht="13.50" thickBot="1" customHeight="1">
      <c r="A13" s="1" t="s">
        <v>21</v>
      </c>
      <c r="B13" s="1"/>
      <c r="C13" s="1"/>
      <c r="D13" s="10" t="s">
        <v>22</v>
      </c>
      <c r="E13" s="1" t="s">
        <v>23</v>
      </c>
      <c r="F13" s="1"/>
      <c r="G13" s="11">
        <v>2.35</v>
      </c>
      <c r="H13" s="11"/>
      <c r="I13" s="12">
        <v>3.8</v>
      </c>
      <c r="J13" s="12">
        <f ca="1">ROUND(INDIRECT(ADDRESS(ROW()+(0), COLUMN()+(-3), 1))*INDIRECT(ADDRESS(ROW()+(0), COLUMN()+(-1), 1)), 2)</f>
        <v>8.93</v>
      </c>
    </row>
    <row r="14" spans="1:10" ht="24.00" thickBot="1" customHeight="1">
      <c r="A14" s="1" t="s">
        <v>24</v>
      </c>
      <c r="B14" s="1"/>
      <c r="C14" s="1"/>
      <c r="D14" s="10" t="s">
        <v>25</v>
      </c>
      <c r="E14" s="1" t="s">
        <v>26</v>
      </c>
      <c r="F14" s="1"/>
      <c r="G14" s="11">
        <v>1</v>
      </c>
      <c r="H14" s="11"/>
      <c r="I14" s="12">
        <v>3.35</v>
      </c>
      <c r="J14" s="12">
        <f ca="1">ROUND(INDIRECT(ADDRESS(ROW()+(0), COLUMN()+(-3), 1))*INDIRECT(ADDRESS(ROW()+(0), COLUMN()+(-1), 1)), 2)</f>
        <v>3.35</v>
      </c>
    </row>
    <row r="15" spans="1:10" ht="24.00" thickBot="1" customHeight="1">
      <c r="A15" s="1" t="s">
        <v>27</v>
      </c>
      <c r="B15" s="1"/>
      <c r="C15" s="1"/>
      <c r="D15" s="10" t="s">
        <v>28</v>
      </c>
      <c r="E15" s="1" t="s">
        <v>29</v>
      </c>
      <c r="F15" s="1"/>
      <c r="G15" s="13">
        <v>0.5</v>
      </c>
      <c r="H15" s="13"/>
      <c r="I15" s="14">
        <v>6.73</v>
      </c>
      <c r="J15" s="14">
        <f ca="1">ROUND(INDIRECT(ADDRESS(ROW()+(0), COLUMN()+(-3), 1))*INDIRECT(ADDRESS(ROW()+(0), COLUMN()+(-1), 1)), 2)</f>
        <v>3.37</v>
      </c>
    </row>
    <row r="16" spans="1:10" ht="13.50" thickBot="1" customHeight="1">
      <c r="A16" s="15"/>
      <c r="B16" s="15"/>
      <c r="C16" s="15"/>
      <c r="D16" s="15"/>
      <c r="E16" s="15"/>
      <c r="F16" s="15"/>
      <c r="G16" s="9" t="s">
        <v>30</v>
      </c>
      <c r="H16" s="9"/>
      <c r="I16" s="9"/>
      <c r="J16" s="17">
        <f ca="1">ROUND(SUM(INDIRECT(ADDRESS(ROW()+(-1), COLUMN()+(0), 1)),INDIRECT(ADDRESS(ROW()+(-2), COLUMN()+(0), 1)),INDIRECT(ADDRESS(ROW()+(-3), COLUMN()+(0), 1)),INDIRECT(ADDRESS(ROW()+(-4), COLUMN()+(0), 1)),INDIRECT(ADDRESS(ROW()+(-5), COLUMN()+(0), 1)),INDIRECT(ADDRESS(ROW()+(-6), COLUMN()+(0), 1))), 2)</f>
        <v>87.55</v>
      </c>
    </row>
    <row r="17" spans="1:10" ht="13.50" thickBot="1" customHeight="1">
      <c r="A17" s="15">
        <v>2</v>
      </c>
      <c r="B17" s="15"/>
      <c r="C17" s="15"/>
      <c r="D17" s="15"/>
      <c r="E17" s="18" t="s">
        <v>31</v>
      </c>
      <c r="F17" s="18"/>
      <c r="G17" s="18"/>
      <c r="H17" s="18"/>
      <c r="I17" s="15"/>
      <c r="J17" s="15"/>
    </row>
    <row r="18" spans="1:10" ht="13.50" thickBot="1" customHeight="1">
      <c r="A18" s="1" t="s">
        <v>32</v>
      </c>
      <c r="B18" s="1"/>
      <c r="C18" s="1"/>
      <c r="D18" s="10" t="s">
        <v>33</v>
      </c>
      <c r="E18" s="1" t="s">
        <v>34</v>
      </c>
      <c r="F18" s="1"/>
      <c r="G18" s="11">
        <v>0.756</v>
      </c>
      <c r="H18" s="11"/>
      <c r="I18" s="12">
        <v>23.1</v>
      </c>
      <c r="J18" s="12">
        <f ca="1">ROUND(INDIRECT(ADDRESS(ROW()+(0), COLUMN()+(-3), 1))*INDIRECT(ADDRESS(ROW()+(0), COLUMN()+(-1), 1)), 2)</f>
        <v>17.46</v>
      </c>
    </row>
    <row r="19" spans="1:10" ht="13.50" thickBot="1" customHeight="1">
      <c r="A19" s="1" t="s">
        <v>35</v>
      </c>
      <c r="B19" s="1"/>
      <c r="C19" s="1"/>
      <c r="D19" s="10" t="s">
        <v>36</v>
      </c>
      <c r="E19" s="1" t="s">
        <v>37</v>
      </c>
      <c r="F19" s="1"/>
      <c r="G19" s="13">
        <v>0.756</v>
      </c>
      <c r="H19" s="13"/>
      <c r="I19" s="14">
        <v>21.69</v>
      </c>
      <c r="J19" s="14">
        <f ca="1">ROUND(INDIRECT(ADDRESS(ROW()+(0), COLUMN()+(-3), 1))*INDIRECT(ADDRESS(ROW()+(0), COLUMN()+(-1), 1)), 2)</f>
        <v>16.4</v>
      </c>
    </row>
    <row r="20" spans="1:10" ht="13.50" thickBot="1" customHeight="1">
      <c r="A20" s="15"/>
      <c r="B20" s="15"/>
      <c r="C20" s="15"/>
      <c r="D20" s="15"/>
      <c r="E20" s="15"/>
      <c r="F20" s="15"/>
      <c r="G20" s="9" t="s">
        <v>38</v>
      </c>
      <c r="H20" s="9"/>
      <c r="I20" s="9"/>
      <c r="J20" s="17">
        <f ca="1">ROUND(SUM(INDIRECT(ADDRESS(ROW()+(-1), COLUMN()+(0), 1)),INDIRECT(ADDRESS(ROW()+(-2), COLUMN()+(0), 1))), 2)</f>
        <v>33.86</v>
      </c>
    </row>
    <row r="21" spans="1:10" ht="13.50" thickBot="1" customHeight="1">
      <c r="A21" s="15">
        <v>3</v>
      </c>
      <c r="B21" s="15"/>
      <c r="C21" s="15"/>
      <c r="D21" s="15"/>
      <c r="E21" s="18" t="s">
        <v>39</v>
      </c>
      <c r="F21" s="18"/>
      <c r="G21" s="18"/>
      <c r="H21" s="18"/>
      <c r="I21" s="15"/>
      <c r="J21" s="15"/>
    </row>
    <row r="22" spans="1:10" ht="13.50" thickBot="1" customHeight="1">
      <c r="A22" s="19"/>
      <c r="B22" s="19"/>
      <c r="C22" s="19"/>
      <c r="D22" s="20" t="s">
        <v>40</v>
      </c>
      <c r="E22" s="19" t="s">
        <v>41</v>
      </c>
      <c r="F22" s="19"/>
      <c r="G22" s="13">
        <v>2</v>
      </c>
      <c r="H22" s="13"/>
      <c r="I22" s="14">
        <f ca="1">ROUND(SUM(INDIRECT(ADDRESS(ROW()+(-2), COLUMN()+(1), 1)),INDIRECT(ADDRESS(ROW()+(-6), COLUMN()+(1), 1))), 2)</f>
        <v>121.41</v>
      </c>
      <c r="J22" s="14">
        <f ca="1">ROUND(INDIRECT(ADDRESS(ROW()+(0), COLUMN()+(-3), 1))*INDIRECT(ADDRESS(ROW()+(0), COLUMN()+(-1), 1))/100, 2)</f>
        <v>2.43</v>
      </c>
    </row>
    <row r="23" spans="1:10" ht="13.50" thickBot="1" customHeight="1">
      <c r="A23" s="21" t="s">
        <v>42</v>
      </c>
      <c r="B23" s="21"/>
      <c r="C23" s="21"/>
      <c r="D23" s="22"/>
      <c r="E23" s="23"/>
      <c r="F23" s="23"/>
      <c r="G23" s="24" t="s">
        <v>43</v>
      </c>
      <c r="H23" s="24"/>
      <c r="I23" s="25"/>
      <c r="J23" s="26">
        <f ca="1">ROUND(SUM(INDIRECT(ADDRESS(ROW()+(-1), COLUMN()+(0), 1)),INDIRECT(ADDRESS(ROW()+(-3), COLUMN()+(0), 1)),INDIRECT(ADDRESS(ROW()+(-7), COLUMN()+(0), 1))), 2)</f>
        <v>123.84</v>
      </c>
    </row>
    <row r="26" spans="1:10" ht="13.50" thickBot="1" customHeight="1">
      <c r="A26" s="27" t="s">
        <v>44</v>
      </c>
      <c r="B26" s="27"/>
      <c r="C26" s="27"/>
      <c r="D26" s="27"/>
      <c r="E26" s="27"/>
      <c r="F26" s="27" t="s">
        <v>45</v>
      </c>
      <c r="G26" s="27"/>
      <c r="H26" s="27" t="s">
        <v>46</v>
      </c>
      <c r="I26" s="27"/>
      <c r="J26" s="27" t="s">
        <v>47</v>
      </c>
    </row>
    <row r="27" spans="1:10" ht="13.50" thickBot="1" customHeight="1">
      <c r="A27" s="28" t="s">
        <v>48</v>
      </c>
      <c r="B27" s="28"/>
      <c r="C27" s="28"/>
      <c r="D27" s="28"/>
      <c r="E27" s="28"/>
      <c r="F27" s="29">
        <v>112009</v>
      </c>
      <c r="G27" s="29"/>
      <c r="H27" s="29">
        <v>112010</v>
      </c>
      <c r="I27" s="29"/>
      <c r="J27" s="29" t="s">
        <v>49</v>
      </c>
    </row>
    <row r="28" spans="1:10" ht="24.00" thickBot="1" customHeight="1">
      <c r="A28" s="30" t="s">
        <v>50</v>
      </c>
      <c r="B28" s="30"/>
      <c r="C28" s="30"/>
      <c r="D28" s="30"/>
      <c r="E28" s="30"/>
      <c r="F28" s="31"/>
      <c r="G28" s="31"/>
      <c r="H28" s="31"/>
      <c r="I28" s="31"/>
      <c r="J28" s="31"/>
    </row>
    <row r="31" spans="1:1" ht="33.75" thickBot="1" customHeight="1">
      <c r="A31" s="1" t="s">
        <v>51</v>
      </c>
      <c r="B31" s="1"/>
      <c r="C31" s="1"/>
      <c r="D31" s="1"/>
      <c r="E31" s="1"/>
      <c r="F31" s="1"/>
      <c r="G31" s="1"/>
      <c r="H31" s="1"/>
      <c r="I31" s="1"/>
      <c r="J31" s="1"/>
    </row>
    <row r="32" spans="1:1" ht="33.75" thickBot="1" customHeight="1">
      <c r="A32" s="1" t="s">
        <v>52</v>
      </c>
      <c r="B32" s="1"/>
      <c r="C32" s="1"/>
      <c r="D32" s="1"/>
      <c r="E32" s="1"/>
      <c r="F32" s="1"/>
      <c r="G32" s="1"/>
      <c r="H32" s="1"/>
      <c r="I32" s="1"/>
      <c r="J32" s="1"/>
    </row>
    <row r="33" spans="1:1" ht="33.75" thickBot="1" customHeight="1">
      <c r="A33" s="1" t="s">
        <v>53</v>
      </c>
      <c r="B33" s="1"/>
      <c r="C33" s="1"/>
      <c r="D33" s="1"/>
      <c r="E33" s="1"/>
      <c r="F33" s="1"/>
      <c r="G33" s="1"/>
      <c r="H33" s="1"/>
      <c r="I33" s="1"/>
      <c r="J33" s="1"/>
    </row>
  </sheetData>
  <mergeCells count="58">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I16"/>
    <mergeCell ref="A17:C17"/>
    <mergeCell ref="E17:H17"/>
    <mergeCell ref="A18:C18"/>
    <mergeCell ref="E18:F18"/>
    <mergeCell ref="G18:H18"/>
    <mergeCell ref="A19:C19"/>
    <mergeCell ref="E19:F19"/>
    <mergeCell ref="G19:H19"/>
    <mergeCell ref="A20:C20"/>
    <mergeCell ref="E20:F20"/>
    <mergeCell ref="G20:I20"/>
    <mergeCell ref="A21:C21"/>
    <mergeCell ref="E21:H21"/>
    <mergeCell ref="A22:C22"/>
    <mergeCell ref="E22:F22"/>
    <mergeCell ref="G22:H22"/>
    <mergeCell ref="A23:F23"/>
    <mergeCell ref="G23:I23"/>
    <mergeCell ref="A26:E26"/>
    <mergeCell ref="F26:G26"/>
    <mergeCell ref="H26:I26"/>
    <mergeCell ref="A27:E27"/>
    <mergeCell ref="F27:G28"/>
    <mergeCell ref="H27:I28"/>
    <mergeCell ref="J27:J28"/>
    <mergeCell ref="A28:E28"/>
    <mergeCell ref="A31:J31"/>
    <mergeCell ref="A32:J32"/>
    <mergeCell ref="A33:J33"/>
  </mergeCells>
  <pageMargins left="0.147638" right="0.147638" top="0.206693" bottom="0.206693" header="0.0" footer="0.0"/>
  <pageSetup paperSize="9" orientation="portrait"/>
  <rowBreaks count="0" manualBreakCount="0">
    </rowBreaks>
</worksheet>
</file>