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<sst xmlns="http://schemas.openxmlformats.org/spreadsheetml/2006/main" count="42" uniqueCount="42">
  <si>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</si>
  <si>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HSO010</t>
  </si>
  <si>
    <t xml:space="preserve">Ud</t>
  </si>
  <si>
    <t xml:space="preserve">Sellado de hueco pasamuros para paso de los tensores del encofrado, en muro de hormigón, con masilla elástica.</t>
  </si>
  <si>
    <r>
      <rPr>
        <sz val="8.25"/>
        <color rgb="FF000000"/>
        <rFont val="Arial"/>
        <family val="2"/>
      </rPr>
      <t xml:space="preserve">Sellado de hueco pasamuros de entre 20 y 25 mm de diámetro interior para paso de los tensores del encofrado, en muro de hormigón, con cordón de polietileno expandido de celdas cerradas, de sección circular de 20 mm de diámetro, para fondo de junta; masilla elastómera monocomponente a base de poliuretano,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UNE-EN 13892-3 de 13,6 cm³ / 50 cm², clase R2 según UNE-EN 1504-3, Euroclase F de reacción al fuego, según UNE-EN 13501-1, Euroclase F de reacción al fuego, según UNE-EN 13501-1.</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</si>
  <si>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</si>
  <si>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</si>
  <si>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</si>
  <si>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</si>
  <si>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</si>
  <si>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</si>
  <si>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</si>
  <si>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</si>
  <si>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</si>
  <si>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</si>
  <si>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mt15bas030b</t>
  </si>
  <si>
    <t xml:space="preserve">Ud</t>
  </si>
  <si>
    <t xml:space="preserve">Cartucho de masilla elastómera monocomponente a base de poliuretano, de color gris, de 600 ml, tipo F-25 HM según UNE-EN ISO 11600, de alta adherencia y de endurecimiento rápido, con elevadas propiedades elásticas, resistencia a la intemperie, al envejecimiento y a los rayos UV, apta para estar en contacto con agua potable, dureza Shore A aproximada de 35 y alargamiento en rotura &gt; 600%, según UNE-EN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</si>
  <si>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</si>
  <si>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</si>
  <si>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UNE-EN 13892-3 de 13,6 cm³ / 50 cm², clase R2 según UNE-EN 1504-3, compuesto de cementos especiales, áridos de granulometría seleccionada, polímeros especiales y fibras, con bajo contenido en cromato y exento de cloruros, para reparación superficial y acabado de estructuras de hormigón.</t>
  </si>
  <si>
    <t xml:space="preserve">Subtotal materiales:</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</si>
  <si>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</si>
  <si>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</si>
  <si>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</si>
  <si>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</si>
  <si>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</si>
  <si>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</si>
  <si>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</si>
  <si>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</si>
  <si>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0,02€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</si>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</sst>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2.42"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0.25</v>
      </c>
      <c r="H10" s="11"/>
      <c r="I10" s="12">
        <v>0.16</v>
      </c>
      <c r="J10" s="12">
        <f ca="1">ROUND(INDIRECT(ADDRESS(ROW()+(0), COLUMN()+(-3), 1))*INDIRECT(ADDRESS(ROW()+(0), COLUMN()+(-1), 1)), 2)</f>
        <v>0.04</v>
      </c>
    </row>
    <row r="11" spans="1:10" ht="55.50" thickBot="1" customHeight="1">
      <c r="A11" s="1" t="s">
        <v>15</v>
      </c>
      <c r="B11" s="1"/>
      <c r="C11" s="10" t="s">
        <v>16</v>
      </c>
      <c r="D11" s="10"/>
      <c r="E11" s="1" t="s">
        <v>17</v>
      </c>
      <c r="F11" s="1"/>
      <c r="G11" s="11">
        <v>0.026</v>
      </c>
      <c r="H11" s="11"/>
      <c r="I11" s="12">
        <v>6.38</v>
      </c>
      <c r="J11" s="12">
        <f ca="1">ROUND(INDIRECT(ADDRESS(ROW()+(0), COLUMN()+(-3), 1))*INDIRECT(ADDRESS(ROW()+(0), COLUMN()+(-1), 1)), 2)</f>
        <v>0.17</v>
      </c>
    </row>
    <row r="12" spans="1:10" ht="76.50" thickBot="1" customHeight="1">
      <c r="A12" s="1" t="s">
        <v>18</v>
      </c>
      <c r="B12" s="1"/>
      <c r="C12" s="10" t="s">
        <v>19</v>
      </c>
      <c r="D12" s="10"/>
      <c r="E12" s="1" t="s">
        <v>20</v>
      </c>
      <c r="F12" s="1"/>
      <c r="G12" s="13">
        <v>0.03</v>
      </c>
      <c r="H12" s="13"/>
      <c r="I12" s="14">
        <v>1.62</v>
      </c>
      <c r="J12" s="14">
        <f ca="1">ROUND(INDIRECT(ADDRESS(ROW()+(0), COLUMN()+(-3), 1))*INDIRECT(ADDRESS(ROW()+(0), COLUMN()+(-1), 1)), 2)</f>
        <v>0.05</v>
      </c>
    </row>
    <row r="13" spans="1:10" ht="13.50" thickBot="1" customHeight="1">
      <c r="A13" s="15"/>
      <c r="B13" s="15"/>
      <c r="C13" s="15"/>
      <c r="D13" s="15"/>
      <c r="E13" s="15"/>
      <c r="F13" s="15"/>
      <c r="G13" s="9" t="s">
        <v>21</v>
      </c>
      <c r="H13" s="9"/>
      <c r="I13" s="9"/>
      <c r="J13" s="17">
        <f ca="1">ROUND(SUM(INDIRECT(ADDRESS(ROW()+(-1), COLUMN()+(0), 1)),INDIRECT(ADDRESS(ROW()+(-2), COLUMN()+(0), 1)),INDIRECT(ADDRESS(ROW()+(-3), COLUMN()+(0), 1))), 2)</f>
        <v>0.26</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3">
        <v>0.034</v>
      </c>
      <c r="H15" s="13"/>
      <c r="I15" s="14">
        <v>21.69</v>
      </c>
      <c r="J15" s="14">
        <f ca="1">ROUND(INDIRECT(ADDRESS(ROW()+(0), COLUMN()+(-3), 1))*INDIRECT(ADDRESS(ROW()+(0), COLUMN()+(-1), 1)), 2)</f>
        <v>0.74</v>
      </c>
    </row>
    <row r="16" spans="1:10" ht="13.50" thickBot="1" customHeight="1">
      <c r="A16" s="15"/>
      <c r="B16" s="15"/>
      <c r="C16" s="15"/>
      <c r="D16" s="15"/>
      <c r="E16" s="15"/>
      <c r="F16" s="15"/>
      <c r="G16" s="9" t="s">
        <v>26</v>
      </c>
      <c r="H16" s="9"/>
      <c r="I16" s="9"/>
      <c r="J16" s="17">
        <f ca="1">ROUND(SUM(INDIRECT(ADDRESS(ROW()+(-1), COLUMN()+(0), 1))), 2)</f>
        <v>0.74</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1)),INDIRECT(ADDRESS(ROW()+(-5), COLUMN()+(1), 1))), 2)</f>
        <v>1</v>
      </c>
      <c r="J18" s="14">
        <f ca="1">ROUND(INDIRECT(ADDRESS(ROW()+(0), COLUMN()+(-3), 1))*INDIRECT(ADDRESS(ROW()+(0), COLUMN()+(-1), 1))/100, 2)</f>
        <v>0.02</v>
      </c>
    </row>
    <row r="19" spans="1:10" ht="13.50" thickBot="1" customHeight="1">
      <c r="A19" s="21" t="s">
        <v>30</v>
      </c>
      <c r="B19" s="21"/>
      <c r="C19" s="22"/>
      <c r="D19" s="22"/>
      <c r="E19" s="23"/>
      <c r="F19" s="23"/>
      <c r="G19" s="24" t="s">
        <v>31</v>
      </c>
      <c r="H19" s="24"/>
      <c r="I19" s="25"/>
      <c r="J19" s="26">
        <f ca="1">ROUND(SUM(INDIRECT(ADDRESS(ROW()+(-1), COLUMN()+(0), 1)),INDIRECT(ADDRESS(ROW()+(-3), COLUMN()+(0), 1)),INDIRECT(ADDRESS(ROW()+(-6), COLUMN()+(0), 1))), 2)</f>
        <v>1.02</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