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<sst xmlns="http://schemas.openxmlformats.org/spreadsheetml/2006/main" count="29" uniqueCount="29">
  <si>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</si>
  <si>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IAA034</t>
  </si>
  <si>
    <t xml:space="preserve">Ud</t>
  </si>
  <si>
    <t xml:space="preserve">Antena para recepción de emisiones terrenales.</t>
  </si>
  <si>
    <r>
      <rPr>
        <sz val="8.25"/>
        <color rgb="FF000000"/>
        <rFont val="Arial"/>
        <family val="2"/>
      </rPr>
      <t xml:space="preserve">Antena exterior UHF para captación de señales de televisión analógica, televisión digital terrestre (TDT) y televisión de alta definición (HDTV) procedentes de emisiones terrenales, canales del 21 al 48, 19 dBi de ganancia con funcionamiento en modo pasivo, 45 dBi de ganancia con funcionamiento en modo activo, y relación D/A mayor de 25 dB. Incluso anclajes y cuantos accesorios sean necesarios para su correcta instalación.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</si>
  <si>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</si>
  <si>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</si>
  <si>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</si>
  <si>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</si>
  <si>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</si>
  <si>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</si>
  <si>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</si>
  <si>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mt40etv030H</t>
  </si>
  <si>
    <t xml:space="preserve">Ud</t>
  </si>
  <si>
    <t xml:space="preserve">Antena exterior UHF para captación de señales de televisión analógica, televisión digital terrestre (TDT) y televisión de alta definición (HDTV) procedentes de emisiones terrenales, canales del 21 al 48, 19 dBi de ganancia con funcionamiento en modo pasivo, 45 dBi de ganancia con funcionamiento en modo activo, y relación D/A mayor de 25 dB.</t>
  </si>
  <si>
    <t xml:space="preserve">Subtotal materiales:</t>
  </si>
  <si>
    <t xml:space="preserve">Mano de obra</t>
  </si>
  <si>
    <t xml:space="preserve">mo001</t>
  </si>
  <si>
    <t xml:space="preserve">h</t>
  </si>
  <si>
    <t xml:space="preserve">Oficial 1ª instalador de telecomunicaciones.</t>
  </si>
  <si>
    <t xml:space="preserve">mo056</t>
  </si>
  <si>
    <t xml:space="preserve">h</t>
  </si>
  <si>
    <t xml:space="preserve">Ayudante instalador de telecomunicaciones.</t>
  </si>
  <si>
    <t xml:space="preserve">Subtotal mano de obra:</t>
  </si>
  <si>
    <t xml:space="preserve">Costes directos complementarios</t>
  </si>
  <si>
    <t xml:space="preserve">%</t>
  </si>
  <si>
    <t xml:space="preserve">Costes directos complementarios</t>
  </si>
  <si>
    <t xml:space="preserve">Coste de mantenimiento decenal: 53,82€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</si>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</sst>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42" customWidth="1"/>
    <col min="3" max="3" width="1.70" customWidth="1"/>
    <col min="4" max="4" width="5.95" customWidth="1"/>
    <col min="5" max="5" width="74.80"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109.09</v>
      </c>
      <c r="H10" s="14">
        <f ca="1">ROUND(INDIRECT(ADDRESS(ROW()+(0), COLUMN()+(-2), 1))*INDIRECT(ADDRESS(ROW()+(0), COLUMN()+(-1), 1)), 2)</f>
        <v>109.09</v>
      </c>
    </row>
    <row r="11" spans="1:8" ht="13.50" thickBot="1" customHeight="1">
      <c r="A11" s="15"/>
      <c r="B11" s="15"/>
      <c r="C11" s="15"/>
      <c r="D11" s="15"/>
      <c r="E11" s="15"/>
      <c r="F11" s="9" t="s">
        <v>15</v>
      </c>
      <c r="G11" s="9"/>
      <c r="H11" s="17">
        <f ca="1">ROUND(SUM(INDIRECT(ADDRESS(ROW()+(-1), COLUMN()+(0), 1))), 2)</f>
        <v>109.09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v>
      </c>
      <c r="G13" s="13">
        <v>23.74</v>
      </c>
      <c r="H13" s="13">
        <f ca="1">ROUND(INDIRECT(ADDRESS(ROW()+(0), COLUMN()+(-2), 1))*INDIRECT(ADDRESS(ROW()+(0), COLUMN()+(-1), 1)), 2)</f>
        <v>11.87</v>
      </c>
    </row>
    <row r="14" spans="1:8" ht="13.50" thickBot="1" customHeight="1">
      <c r="A14" s="1" t="s">
        <v>20</v>
      </c>
      <c r="B14" s="1"/>
      <c r="C14" s="10" t="s">
        <v>21</v>
      </c>
      <c r="D14" s="10"/>
      <c r="E14" s="1" t="s">
        <v>22</v>
      </c>
      <c r="F14" s="12">
        <v>0.5</v>
      </c>
      <c r="G14" s="14">
        <v>21.9</v>
      </c>
      <c r="H14" s="14">
        <f ca="1">ROUND(INDIRECT(ADDRESS(ROW()+(0), COLUMN()+(-2), 1))*INDIRECT(ADDRESS(ROW()+(0), COLUMN()+(-1), 1)), 2)</f>
        <v>10.95</v>
      </c>
    </row>
    <row r="15" spans="1:8" ht="13.50" thickBot="1" customHeight="1">
      <c r="A15" s="15"/>
      <c r="B15" s="15"/>
      <c r="C15" s="15"/>
      <c r="D15" s="15"/>
      <c r="E15" s="15"/>
      <c r="F15" s="9" t="s">
        <v>23</v>
      </c>
      <c r="G15" s="9"/>
      <c r="H15" s="17">
        <f ca="1">ROUND(SUM(INDIRECT(ADDRESS(ROW()+(-1), COLUMN()+(0), 1)),INDIRECT(ADDRESS(ROW()+(-2), COLUMN()+(0), 1))), 2)</f>
        <v>22.82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131.91</v>
      </c>
      <c r="H17" s="14">
        <f ca="1">ROUND(INDIRECT(ADDRESS(ROW()+(0), COLUMN()+(-2), 1))*INDIRECT(ADDRESS(ROW()+(0), COLUMN()+(-1), 1))/100, 2)</f>
        <v>2.64</v>
      </c>
    </row>
    <row r="18" spans="1:8" ht="13.50" thickBot="1" customHeight="1">
      <c r="A18" s="21" t="s">
        <v>27</v>
      </c>
      <c r="B18" s="21"/>
      <c r="C18" s="22"/>
      <c r="D18" s="22"/>
      <c r="E18" s="23"/>
      <c r="F18" s="24" t="s">
        <v>28</v>
      </c>
      <c r="G18" s="25"/>
      <c r="H18" s="26">
        <f ca="1">ROUND(SUM(INDIRECT(ADDRESS(ROW()+(-1), COLUMN()+(0), 1)),INDIRECT(ADDRESS(ROW()+(-3), COLUMN()+(0), 1)),INDIRECT(ADDRESS(ROW()+(-7), COLUMN()+(0), 1))), 2)</f>
        <v>134.55</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