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<sst xmlns="http://schemas.openxmlformats.org/spreadsheetml/2006/main" count="47" uniqueCount="47">
  <si>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</si>
  <si>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IAV010</t>
  </si>
  <si>
    <t xml:space="preserve">Ud</t>
  </si>
  <si>
    <t xml:space="preserve">Videoportero individual.</t>
  </si>
  <si>
    <r>
      <rPr>
        <sz val="8.25"/>
        <color rgb="FF000000"/>
        <rFont val="Arial"/>
        <family val="2"/>
      </rPr>
      <t xml:space="preserve">Instalación de kit de videoportero convencional B/N antivandálico para vivienda unifamiliar compuesto de: placa exterior de calle antivandálica con pulsador de llamada y telecámara, fuente de alimentación y monitor con base de conexión. Incluso, abrepuertas, visera, cableado y cajas. El precio no incluye las ayudas de albañilería para instalaciones.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</si>
  <si>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</si>
  <si>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</si>
  <si>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</si>
  <si>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</si>
  <si>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</si>
  <si>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</si>
  <si>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</si>
  <si>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mt35aia010b</t>
  </si>
  <si>
    <t xml:space="preserve">m</t>
  </si>
  <si>
    <t xml:space="preserve">Tubo curvable de PVC, corrugado, de color negro, de 20 mm de diámetro nominal, para canalización empotrada en obra de fábrica (paredes y techos). Resistencia a la compresión 320 N, resistencia al impacto 1 julio, temperatura de trabajo -5°C hasta 60°C, con grado de protección IP545 según UNE 20324, no propagador de la llama. Según UNE-EN 61386-1 y UNE-EN 61386-22.</t>
  </si>
  <si>
    <t xml:space="preserve">mt40pea040</t>
  </si>
  <si>
    <t xml:space="preserve">m</t>
  </si>
  <si>
    <t xml:space="preserve">Cable formado por conductores de cobre de 3x0,25 mm².</t>
  </si>
  <si>
    <t xml:space="preserve">mt40pea030c</t>
  </si>
  <si>
    <t xml:space="preserve">m</t>
  </si>
  <si>
    <t xml:space="preserve">Cable paralelo formado por conductores de cobre de 2x1,0 mm². Según UNE 21031.</t>
  </si>
  <si>
    <t xml:space="preserve">mt40pea030d</t>
  </si>
  <si>
    <t xml:space="preserve">m</t>
  </si>
  <si>
    <t xml:space="preserve">Cable paralelo formado por conductores de cobre de 2x1,5 mm². Según UNE 21031.</t>
  </si>
  <si>
    <t xml:space="preserve">mt40pga060</t>
  </si>
  <si>
    <t xml:space="preserve">Ud</t>
  </si>
  <si>
    <t xml:space="preserve">Visera, para placa de calle empotrada antivandálica.</t>
  </si>
  <si>
    <t xml:space="preserve">mt40vgk010c</t>
  </si>
  <si>
    <t xml:space="preserve">Ud</t>
  </si>
  <si>
    <t xml:space="preserve">Kit de videoportero convencional B/N, para vivienda unifamiliar, compuesto por placa de calle antivandálica con pulsador de llamada y telecámara, caja de empotrar, fuente de alimentación y monitor con regleta de conexión.</t>
  </si>
  <si>
    <t xml:space="preserve">mt40pga050a</t>
  </si>
  <si>
    <t xml:space="preserve">Ud</t>
  </si>
  <si>
    <t xml:space="preserve">Abrepuertas eléctrico de corriente alterna.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</si>
  <si>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</si>
  <si>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</si>
  <si>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</si>
  <si>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</si>
  <si>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</si>
  <si>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</si>
  <si>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</si>
  <si>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</si>
  <si>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</si>
  <si>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</si>
  <si>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</si>
  <si>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</si>
  <si>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507,82€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</si>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</sst>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36" customWidth="1"/>
    <col min="4" max="4" width="6.29" customWidth="1"/>
    <col min="5" max="5" width="74.46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13</v>
      </c>
      <c r="G10" s="12">
        <v>0.42</v>
      </c>
      <c r="H10" s="12">
        <f ca="1">ROUND(INDIRECT(ADDRESS(ROW()+(0), COLUMN()+(-2), 1))*INDIRECT(ADDRESS(ROW()+(0), COLUMN()+(-1), 1)), 2)</f>
        <v>5.46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10</v>
      </c>
      <c r="G11" s="12">
        <v>0.5</v>
      </c>
      <c r="H11" s="12">
        <f ca="1">ROUND(INDIRECT(ADDRESS(ROW()+(0), COLUMN()+(-2), 1))*INDIRECT(ADDRESS(ROW()+(0), COLUMN()+(-1), 1)), 2)</f>
        <v>5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13</v>
      </c>
      <c r="G12" s="12">
        <v>0.82</v>
      </c>
      <c r="H12" s="12">
        <f ca="1">ROUND(INDIRECT(ADDRESS(ROW()+(0), COLUMN()+(-2), 1))*INDIRECT(ADDRESS(ROW()+(0), COLUMN()+(-1), 1)), 2)</f>
        <v>10.66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1.04</v>
      </c>
      <c r="H13" s="12">
        <f ca="1">ROUND(INDIRECT(ADDRESS(ROW()+(0), COLUMN()+(-2), 1))*INDIRECT(ADDRESS(ROW()+(0), COLUMN()+(-1), 1)), 2)</f>
        <v>1.04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</v>
      </c>
      <c r="G14" s="12">
        <v>13.94</v>
      </c>
      <c r="H14" s="12">
        <f ca="1">ROUND(INDIRECT(ADDRESS(ROW()+(0), COLUMN()+(-2), 1))*INDIRECT(ADDRESS(ROW()+(0), COLUMN()+(-1), 1)), 2)</f>
        <v>13.94</v>
      </c>
    </row>
    <row r="15" spans="1:8" ht="34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1</v>
      </c>
      <c r="G15" s="12">
        <v>789.29</v>
      </c>
      <c r="H15" s="12">
        <f ca="1">ROUND(INDIRECT(ADDRESS(ROW()+(0), COLUMN()+(-2), 1))*INDIRECT(ADDRESS(ROW()+(0), COLUMN()+(-1), 1)), 2)</f>
        <v>789.29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3">
        <v>1</v>
      </c>
      <c r="G16" s="14">
        <v>17.78</v>
      </c>
      <c r="H16" s="14">
        <f ca="1">ROUND(INDIRECT(ADDRESS(ROW()+(0), COLUMN()+(-2), 1))*INDIRECT(ADDRESS(ROW()+(0), COLUMN()+(-1), 1)), 2)</f>
        <v>17.78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843.17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1">
        <v>2.2</v>
      </c>
      <c r="G19" s="12">
        <v>22.74</v>
      </c>
      <c r="H19" s="12">
        <f ca="1">ROUND(INDIRECT(ADDRESS(ROW()+(0), COLUMN()+(-2), 1))*INDIRECT(ADDRESS(ROW()+(0), COLUMN()+(-1), 1)), 2)</f>
        <v>50.03</v>
      </c>
    </row>
    <row r="20" spans="1:8" ht="13.50" thickBot="1" customHeight="1">
      <c r="A20" s="1" t="s">
        <v>38</v>
      </c>
      <c r="B20" s="1"/>
      <c r="C20" s="10" t="s">
        <v>39</v>
      </c>
      <c r="D20" s="10"/>
      <c r="E20" s="1" t="s">
        <v>40</v>
      </c>
      <c r="F20" s="13">
        <v>2.2</v>
      </c>
      <c r="G20" s="14">
        <v>20.98</v>
      </c>
      <c r="H20" s="14">
        <f ca="1">ROUND(INDIRECT(ADDRESS(ROW()+(0), COLUMN()+(-2), 1))*INDIRECT(ADDRESS(ROW()+(0), COLUMN()+(-1), 1)), 2)</f>
        <v>46.16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1)),INDIRECT(ADDRESS(ROW()+(-2), COLUMN()+(0), 1))), 2)</f>
        <v>96.19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9"/>
      <c r="B23" s="19"/>
      <c r="C23" s="20" t="s">
        <v>43</v>
      </c>
      <c r="D23" s="20"/>
      <c r="E23" s="19" t="s">
        <v>44</v>
      </c>
      <c r="F23" s="13">
        <v>2</v>
      </c>
      <c r="G23" s="14">
        <f ca="1">ROUND(SUM(INDIRECT(ADDRESS(ROW()+(-2), COLUMN()+(1), 1)),INDIRECT(ADDRESS(ROW()+(-6), COLUMN()+(1), 1))), 2)</f>
        <v>939.36</v>
      </c>
      <c r="H23" s="14">
        <f ca="1">ROUND(INDIRECT(ADDRESS(ROW()+(0), COLUMN()+(-2), 1))*INDIRECT(ADDRESS(ROW()+(0), COLUMN()+(-1), 1))/100, 2)</f>
        <v>18.79</v>
      </c>
    </row>
    <row r="24" spans="1:8" ht="13.50" thickBot="1" customHeight="1">
      <c r="A24" s="21" t="s">
        <v>45</v>
      </c>
      <c r="B24" s="21"/>
      <c r="C24" s="22"/>
      <c r="D24" s="22"/>
      <c r="E24" s="23"/>
      <c r="F24" s="24" t="s">
        <v>46</v>
      </c>
      <c r="G24" s="25"/>
      <c r="H24" s="26">
        <f ca="1">ROUND(SUM(INDIRECT(ADDRESS(ROW()+(-1), COLUMN()+(0), 1)),INDIRECT(ADDRESS(ROW()+(-3), COLUMN()+(0), 1)),INDIRECT(ADDRESS(ROW()+(-7), COLUMN()+(0), 1))), 2)</f>
        <v>958.15</v>
      </c>
    </row>
  </sheetData>
  <mergeCells count="4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