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<sst xmlns="http://schemas.openxmlformats.org/spreadsheetml/2006/main" count="32" uniqueCount="32">
  <si>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</si>
  <si>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IBG010</t>
  </si>
  <si>
    <t xml:space="preserve">Ud</t>
  </si>
  <si>
    <t xml:space="preserve">Unidad exterior de aire acondicionado, con recuperación de calor, para gas R-410A.</t>
  </si>
  <si>
    <r>
      <rPr>
        <sz val="8.25"/>
        <color rgb="FF000000"/>
        <rFont val="Arial"/>
        <family val="2"/>
      </rPr>
      <t xml:space="preserve">Combinación de tres unidades exteriores de aire acondicionado, sistema VRF Multi V, con recuperación de calor, para gas R-410A, modelo Multi V i R410A ARUM560LTE6 "LG", formada por dos unidades modelo ARUM200LTE6 y una unidad modelo ARUM160LTE6, alimentación trifásica (400V/50Hz), potencia frigorífica nominal 156,8 kW, potencia calorífica nominal 156,8 kW, potencia calorífica máxima 176,4 kW, consumo eléctrico nominal en refrigeración 50,53 kW, consumo eléctrico nominal en calefacción 35,37 kW, EER 3,1, SEER 8,27, COP 4,43, SCOP 5,24, presión sonora en refrigeración 66,3 dBA, presión sonora en calefacción 67,7 dBA, dimensiones 1240x1745x760 x 3 mm, peso 300 + 300 + 255 kg, carga de refrigerante 45 kg, nº máximo de unidades interiores conectables 64, con compresores Scroll con tecnología Inverter y gestión energética mediante IA.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</si>
  <si>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</si>
  <si>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</si>
  <si>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</si>
  <si>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</si>
  <si>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</si>
  <si>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</si>
  <si>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</si>
  <si>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mt42lgc052d</t>
  </si>
  <si>
    <t xml:space="preserve">Ud</t>
  </si>
  <si>
    <t xml:space="preserve">Combinación de tres unidades exteriores de aire acondicionado, sistema VRF Multi V, con recuperación de calor, para gas R-410A, modelo Multi V i R410A ARUM560LTE6 "LG", formada por dos unidades modelo ARUM200LTE6 y una unidad modelo ARUM160LTE6, alimentación trifásica (400V/50Hz), potencia frigorífica nominal 156,8 kW, potencia calorífica nominal 156,8 kW, potencia calorífica máxima 176,4 kW, consumo eléctrico nominal en refrigeración 50,53 kW, consumo eléctrico nominal en calefacción 35,37 kW, EER 3,1, SEER 8,27, COP 4,43, SCOP 5,24, presión sonora en refrigeración 66,3 dBA, presión sonora en calefacción 67,7 dBA, dimensiones 1240x1745x760 x 3 mm, peso 300 + 300 + 255 kg, carga de refrigerante 45 kg, nº máximo de unidades interiores conectables 64, con compresores Scroll con tecnología Inverter y gestión energética mediante IA.</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</si>
  <si>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</si>
  <si>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</si>
  <si>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</si>
  <si>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</si>
  <si>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</si>
  <si>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</si>
  <si>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</si>
  <si>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</si>
  <si>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</si>
  <si>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</si>
  <si>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</si>
  <si>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</si>
  <si>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</si>
  <si>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</si>
  <si>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</si>
  <si>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22.688,49€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</si>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</sst>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02"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63079</v>
      </c>
      <c r="G10" s="12">
        <f ca="1">ROUND(INDIRECT(ADDRESS(ROW()+(0), COLUMN()+(-2), 1))*INDIRECT(ADDRESS(ROW()+(0), COLUMN()+(-1), 1)), 2)</f>
        <v>63079</v>
      </c>
    </row>
    <row r="11" spans="1:7" ht="24.00" thickBot="1" customHeight="1">
      <c r="A11" s="1" t="s">
        <v>15</v>
      </c>
      <c r="B11" s="1"/>
      <c r="C11" s="10" t="s">
        <v>16</v>
      </c>
      <c r="D11" s="1" t="s">
        <v>17</v>
      </c>
      <c r="E11" s="13">
        <v>1</v>
      </c>
      <c r="F11" s="14">
        <v>8</v>
      </c>
      <c r="G11" s="14">
        <f ca="1">ROUND(INDIRECT(ADDRESS(ROW()+(0), COLUMN()+(-2), 1))*INDIRECT(ADDRESS(ROW()+(0), COLUMN()+(-1), 1)), 2)</f>
        <v>8</v>
      </c>
    </row>
    <row r="12" spans="1:7" ht="13.50" thickBot="1" customHeight="1">
      <c r="A12" s="15"/>
      <c r="B12" s="15"/>
      <c r="C12" s="15"/>
      <c r="D12" s="15"/>
      <c r="E12" s="9" t="s">
        <v>18</v>
      </c>
      <c r="F12" s="9"/>
      <c r="G12" s="17">
        <f ca="1">ROUND(SUM(INDIRECT(ADDRESS(ROW()+(-1), COLUMN()+(0), 1)),INDIRECT(ADDRESS(ROW()+(-2), COLUMN()+(0), 1))), 2)</f>
        <v>63087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10.215</v>
      </c>
      <c r="F14" s="12">
        <v>23.74</v>
      </c>
      <c r="G14" s="12">
        <f ca="1">ROUND(INDIRECT(ADDRESS(ROW()+(0), COLUMN()+(-2), 1))*INDIRECT(ADDRESS(ROW()+(0), COLUMN()+(-1), 1)), 2)</f>
        <v>242.5</v>
      </c>
    </row>
    <row r="15" spans="1:7" ht="13.50" thickBot="1" customHeight="1">
      <c r="A15" s="1" t="s">
        <v>23</v>
      </c>
      <c r="B15" s="1"/>
      <c r="C15" s="10" t="s">
        <v>24</v>
      </c>
      <c r="D15" s="1" t="s">
        <v>25</v>
      </c>
      <c r="E15" s="13">
        <v>10.215</v>
      </c>
      <c r="F15" s="14">
        <v>21.9</v>
      </c>
      <c r="G15" s="14">
        <f ca="1">ROUND(INDIRECT(ADDRESS(ROW()+(0), COLUMN()+(-2), 1))*INDIRECT(ADDRESS(ROW()+(0), COLUMN()+(-1), 1)), 2)</f>
        <v>223.71</v>
      </c>
    </row>
    <row r="16" spans="1:7" ht="13.50" thickBot="1" customHeight="1">
      <c r="A16" s="15"/>
      <c r="B16" s="15"/>
      <c r="C16" s="15"/>
      <c r="D16" s="15"/>
      <c r="E16" s="9" t="s">
        <v>26</v>
      </c>
      <c r="F16" s="9"/>
      <c r="G16" s="17">
        <f ca="1">ROUND(SUM(INDIRECT(ADDRESS(ROW()+(-1), COLUMN()+(0), 1)),INDIRECT(ADDRESS(ROW()+(-2), COLUMN()+(0), 1))), 2)</f>
        <v>466.21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63553.2</v>
      </c>
      <c r="G18" s="14">
        <f ca="1">ROUND(INDIRECT(ADDRESS(ROW()+(0), COLUMN()+(-2), 1))*INDIRECT(ADDRESS(ROW()+(0), COLUMN()+(-1), 1))/100, 2)</f>
        <v>1271.06</v>
      </c>
    </row>
    <row r="19" spans="1:7" ht="13.50" thickBot="1" customHeight="1">
      <c r="A19" s="21" t="s">
        <v>30</v>
      </c>
      <c r="B19" s="21"/>
      <c r="C19" s="22"/>
      <c r="D19" s="23"/>
      <c r="E19" s="24" t="s">
        <v>31</v>
      </c>
      <c r="F19" s="25"/>
      <c r="G19" s="26">
        <f ca="1">ROUND(SUM(INDIRECT(ADDRESS(ROW()+(-1), COLUMN()+(0), 1)),INDIRECT(ADDRESS(ROW()+(-3), COLUMN()+(0), 1)),INDIRECT(ADDRESS(ROW()+(-7), COLUMN()+(0), 1))), 2)</f>
        <v>64824.3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