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<sst xmlns="http://schemas.openxmlformats.org/spreadsheetml/2006/main" count="29" uniqueCount="29">
  <si>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</si>
  <si>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IBL606</t>
  </si>
  <si>
    <t xml:space="preserve">Ud</t>
  </si>
  <si>
    <t xml:space="preserve">Unidad exterior de aire acondicionado de condensación por agua, con recuperación de calor.</t>
  </si>
  <si>
    <r>
      <rPr>
        <sz val="8.25"/>
        <color rgb="FF000000"/>
        <rFont val="Arial"/>
        <family val="2"/>
      </rPr>
      <t xml:space="preserve">Unidad exterior de aire acondicionado de condensación por agua, para sistema aire-aire multi-split, con caudal variable de refrigerante y recuperación de calor, sistema de dos tubos, para gas R-410A, alimentación trifásica (400V/50Hz), gama City Multi, compatible con la gama Hybrid City Multi, serie WR2, modelo PQRY-P200YLM-A1 "MITSUBISHI ELECTRIC", potencia frigorífica nominal 22,4 kW (temperatura de bulbo húmedo del aire interior 19°C, temperatura de entrada del agua 30°C), EER 6,03, consumo eléctrico nominal en refrigeración 3,71 kW, potencia calorífica nominal 25 kW (temperatura de bulbo seco del aire interior 20°C, temperatura de entrada del agua 20°C), COP 6,29, consumo eléctrico nominal en calefacción 3,97 kW, conectabilidad de hasta 20 unidades interiores con un porcentaje de capacidad mínimo del 50% y máximo del 130%, compresor scroll herméticamente sellado con control Inverter, 880x1100x550 mm, presión sonora 46 dBA, potencia sonora 46 dBA, longitud total máxima de tubería frigorífica 500 m, diferencia máxima de altura de instalación 50 m si la unidad exterior se encuentra por encima de las unidades interiores y 40 m si se encuentra por debajo. El precio no incluye los elementos antivibratorios de suelo,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</si>
  <si>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</si>
  <si>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</si>
  <si>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</si>
  <si>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</si>
  <si>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</si>
  <si>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</si>
  <si>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</si>
  <si>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mt42mee100a</t>
  </si>
  <si>
    <t xml:space="preserve">Ud</t>
  </si>
  <si>
    <t xml:space="preserve">Unidad exterior de aire acondicionado de condensación por agua, para sistema aire-aire multi-split, con caudal variable de refrigerante y recuperación de calor, sistema de dos tubos, para gas R-410A, alimentación trifásica (400V/50Hz), gama City Multi, compatible con la gama Hybrid City Multi, serie WR2, modelo PQRY-P200YLM-A1 "MITSUBISHI ELECTRIC", potencia frigorífica nominal 22,4 kW (temperatura de bulbo húmedo del aire interior 19°C, temperatura de entrada del agua 30°C), EER 6,03, consumo eléctrico nominal en refrigeración 3,71 kW, potencia calorífica nominal 25 kW (temperatura de bulbo seco del aire interior 20°C, temperatura de entrada del agua 20°C), COP 6,29, consumo eléctrico nominal en calefacción 3,97 kW, conectabilidad de hasta 20 unidades interiores con un porcentaje de capacidad mínimo del 50% y máximo del 130%, compresor scroll herméticamente sellado con control Inverter, 880x1100x550 mm, presión sonora 46 dBA, potencia sonora 46 dBA, longitud total máxima de tubería frigorífica 500 m, diferencia máxima de altura de instalación 50 m si la unidad exterior se encuentra por encima de las unidades interiores y 40 m si se encuentra por debajo.</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</si>
  <si>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</si>
  <si>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</si>
  <si>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</si>
  <si>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</si>
  <si>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</si>
  <si>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</si>
  <si>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</si>
  <si>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</si>
  <si>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</si>
  <si>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</si>
  <si>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</si>
  <si>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</si>
  <si>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6.090,98€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</si>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</sst>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69.70" customWidth="1"/>
    <col min="6" max="6" width="13.2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60.50" thickBot="1" customHeight="1">
      <c r="A10" s="1" t="s">
        <v>12</v>
      </c>
      <c r="B10" s="1"/>
      <c r="C10" s="10" t="s">
        <v>13</v>
      </c>
      <c r="D10" s="10"/>
      <c r="E10" s="1" t="s">
        <v>14</v>
      </c>
      <c r="F10" s="12">
        <v>1</v>
      </c>
      <c r="G10" s="14">
        <v>16787</v>
      </c>
      <c r="H10" s="14">
        <f ca="1">ROUND(INDIRECT(ADDRESS(ROW()+(0), COLUMN()+(-2), 1))*INDIRECT(ADDRESS(ROW()+(0), COLUMN()+(-1), 1)), 2)</f>
        <v>16787</v>
      </c>
    </row>
    <row r="11" spans="1:8" ht="13.50" thickBot="1" customHeight="1">
      <c r="A11" s="15"/>
      <c r="B11" s="15"/>
      <c r="C11" s="15"/>
      <c r="D11" s="15"/>
      <c r="E11" s="15"/>
      <c r="F11" s="9" t="s">
        <v>15</v>
      </c>
      <c r="G11" s="9"/>
      <c r="H11" s="17">
        <f ca="1">ROUND(SUM(INDIRECT(ADDRESS(ROW()+(-1), COLUMN()+(0), 1))), 2)</f>
        <v>16787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6.016</v>
      </c>
      <c r="G13" s="13">
        <v>23.74</v>
      </c>
      <c r="H13" s="13">
        <f ca="1">ROUND(INDIRECT(ADDRESS(ROW()+(0), COLUMN()+(-2), 1))*INDIRECT(ADDRESS(ROW()+(0), COLUMN()+(-1), 1)), 2)</f>
        <v>142.82</v>
      </c>
    </row>
    <row r="14" spans="1:8" ht="13.50" thickBot="1" customHeight="1">
      <c r="A14" s="1" t="s">
        <v>20</v>
      </c>
      <c r="B14" s="1"/>
      <c r="C14" s="10" t="s">
        <v>21</v>
      </c>
      <c r="D14" s="10"/>
      <c r="E14" s="1" t="s">
        <v>22</v>
      </c>
      <c r="F14" s="12">
        <v>6.016</v>
      </c>
      <c r="G14" s="14">
        <v>21.9</v>
      </c>
      <c r="H14" s="14">
        <f ca="1">ROUND(INDIRECT(ADDRESS(ROW()+(0), COLUMN()+(-2), 1))*INDIRECT(ADDRESS(ROW()+(0), COLUMN()+(-1), 1)), 2)</f>
        <v>131.75</v>
      </c>
    </row>
    <row r="15" spans="1:8" ht="13.50" thickBot="1" customHeight="1">
      <c r="A15" s="15"/>
      <c r="B15" s="15"/>
      <c r="C15" s="15"/>
      <c r="D15" s="15"/>
      <c r="E15" s="15"/>
      <c r="F15" s="9" t="s">
        <v>23</v>
      </c>
      <c r="G15" s="9"/>
      <c r="H15" s="17">
        <f ca="1">ROUND(SUM(INDIRECT(ADDRESS(ROW()+(-1), COLUMN()+(0), 1)),INDIRECT(ADDRESS(ROW()+(-2), COLUMN()+(0), 1))), 2)</f>
        <v>274.57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17061.6</v>
      </c>
      <c r="H17" s="14">
        <f ca="1">ROUND(INDIRECT(ADDRESS(ROW()+(0), COLUMN()+(-2), 1))*INDIRECT(ADDRESS(ROW()+(0), COLUMN()+(-1), 1))/100, 2)</f>
        <v>341.23</v>
      </c>
    </row>
    <row r="18" spans="1:8" ht="13.50" thickBot="1" customHeight="1">
      <c r="A18" s="21" t="s">
        <v>27</v>
      </c>
      <c r="B18" s="21"/>
      <c r="C18" s="22"/>
      <c r="D18" s="22"/>
      <c r="E18" s="23"/>
      <c r="F18" s="24" t="s">
        <v>28</v>
      </c>
      <c r="G18" s="25"/>
      <c r="H18" s="26">
        <f ca="1">ROUND(SUM(INDIRECT(ADDRESS(ROW()+(-1), COLUMN()+(0), 1)),INDIRECT(ADDRESS(ROW()+(-3), COLUMN()+(0), 1)),INDIRECT(ADDRESS(ROW()+(-7), COLUMN()+(0), 1))), 2)</f>
        <v>17402.8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