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<sst xmlns="http://schemas.openxmlformats.org/spreadsheetml/2006/main" count="29" uniqueCount="29">
  <si>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</si>
  <si>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IBP020</t>
  </si>
  <si>
    <t xml:space="preserve">Ud</t>
  </si>
  <si>
    <t xml:space="preserve">Unidad exterior de aire acondicionado, con recuperación de calor, para gas R-410A.</t>
  </si>
  <si>
    <r>
      <rPr>
        <sz val="8.25"/>
        <color rgb="FF000000"/>
        <rFont val="Arial"/>
        <family val="2"/>
      </rPr>
      <t xml:space="preserve">Unidad exterior de aire acondicionado SHRM-e, sistema VRF con recuperación de calor, modelo MMY-MAP0806FT8P-E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3,76, EER al 50% de la carga 7,32, SEER 6,19, consumo eléctrico nominal en refrigeración 5,95 kW, rango de funcionamiento de temperatura de bulbo seco del aire exterior en refrigeración desde -10 hasta 46°C, potencia calorífica nominal 25 kW (temperatura de bulbo seco del aire interior 20°C, temperatura de bulbo seco del aire exterior 7°C, temperatura de bulbo húmedo del aire exterior 6°C), COP 3,35, COP al 50% de la carga 5,93, SCOP 3,64, consumo eléctrico nominal en calefacción 5,4 kW, rango de funcionamiento de temperatura de bulbo húmedo del aire exterior en calefacción desde -25 hasta 15,5°C, de 1830x990x780 mm, 263 kg, presión sonora en refrigeración 59 dBA, presión sonora en calefacción 61 dBA, potencia sonora en refrigeración 80 dBA, potencia sonora en calefacción 82 dBA, caudal de aire 9700 m³/h, compresores tipo Twin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</si>
  <si>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</si>
  <si>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</si>
  <si>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</si>
  <si>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</si>
  <si>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</si>
  <si>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</si>
  <si>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</si>
  <si>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mt42tsb060a</t>
  </si>
  <si>
    <t xml:space="preserve">Ud</t>
  </si>
  <si>
    <t xml:space="preserve">Unidad exterior de aire acondicionado SHRM-e, sistema VRF con recuperación de calor, modelo MMY-MAP0806FT8P-E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3,76, EER al 50% de la carga 7,32, SEER 6,19, consumo eléctrico nominal en refrigeración 5,95 kW, rango de funcionamiento de temperatura de bulbo seco del aire exterior en refrigeración desde -10 hasta 46°C, potencia calorífica nominal 25 kW (temperatura de bulbo seco del aire interior 20°C, temperatura de bulbo seco del aire exterior 7°C, temperatura de bulbo húmedo del aire exterior 6°C), COP 3,35, COP al 50% de la carga 5,93, SCOP 3,64, consumo eléctrico nominal en calefacción 5,4 kW, rango de funcionamiento de temperatura de bulbo húmedo del aire exterior en calefacción desde -25 hasta 15,5°C, de 1830x990x780 mm, 263 kg, presión sonora en refrigeración 59 dBA, presión sonora en calefacción 61 dBA, potencia sonora en refrigeración 80 dBA, potencia sonora en calefacción 82 dBA, caudal de aire 9700 m³/h, compresores tipo Twin Rotary, con tecnología Inverter, con capacidad de conexión de hasta 18 unidades interiores.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</si>
  <si>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</si>
  <si>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</si>
  <si>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</si>
  <si>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</si>
  <si>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</si>
  <si>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</si>
  <si>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</si>
  <si>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</si>
  <si>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</si>
  <si>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</si>
  <si>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</si>
  <si>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</si>
  <si>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5.350,56€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</si>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</sst>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0.55"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14713</v>
      </c>
      <c r="H10" s="14">
        <f ca="1">ROUND(INDIRECT(ADDRESS(ROW()+(0), COLUMN()+(-2), 1))*INDIRECT(ADDRESS(ROW()+(0), COLUMN()+(-1), 1)), 2)</f>
        <v>14713</v>
      </c>
    </row>
    <row r="11" spans="1:8" ht="13.50" thickBot="1" customHeight="1">
      <c r="A11" s="15"/>
      <c r="B11" s="15"/>
      <c r="C11" s="15"/>
      <c r="D11" s="15"/>
      <c r="E11" s="15"/>
      <c r="F11" s="9" t="s">
        <v>15</v>
      </c>
      <c r="G11" s="9"/>
      <c r="H11" s="17">
        <f ca="1">ROUND(SUM(INDIRECT(ADDRESS(ROW()+(-1), COLUMN()+(0), 1))), 2)</f>
        <v>14713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6.016</v>
      </c>
      <c r="G13" s="13">
        <v>23.74</v>
      </c>
      <c r="H13" s="13">
        <f ca="1">ROUND(INDIRECT(ADDRESS(ROW()+(0), COLUMN()+(-2), 1))*INDIRECT(ADDRESS(ROW()+(0), COLUMN()+(-1), 1)), 2)</f>
        <v>142.82</v>
      </c>
    </row>
    <row r="14" spans="1:8" ht="13.50" thickBot="1" customHeight="1">
      <c r="A14" s="1" t="s">
        <v>20</v>
      </c>
      <c r="B14" s="1"/>
      <c r="C14" s="10" t="s">
        <v>21</v>
      </c>
      <c r="D14" s="10"/>
      <c r="E14" s="1" t="s">
        <v>22</v>
      </c>
      <c r="F14" s="12">
        <v>6.016</v>
      </c>
      <c r="G14" s="14">
        <v>21.9</v>
      </c>
      <c r="H14" s="14">
        <f ca="1">ROUND(INDIRECT(ADDRESS(ROW()+(0), COLUMN()+(-2), 1))*INDIRECT(ADDRESS(ROW()+(0), COLUMN()+(-1), 1)), 2)</f>
        <v>131.75</v>
      </c>
    </row>
    <row r="15" spans="1:8" ht="13.50" thickBot="1" customHeight="1">
      <c r="A15" s="15"/>
      <c r="B15" s="15"/>
      <c r="C15" s="15"/>
      <c r="D15" s="15"/>
      <c r="E15" s="15"/>
      <c r="F15" s="9" t="s">
        <v>23</v>
      </c>
      <c r="G15" s="9"/>
      <c r="H15" s="17">
        <f ca="1">ROUND(SUM(INDIRECT(ADDRESS(ROW()+(-1), COLUMN()+(0), 1)),INDIRECT(ADDRESS(ROW()+(-2), COLUMN()+(0), 1))), 2)</f>
        <v>274.57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14987.6</v>
      </c>
      <c r="H17" s="14">
        <f ca="1">ROUND(INDIRECT(ADDRESS(ROW()+(0), COLUMN()+(-2), 1))*INDIRECT(ADDRESS(ROW()+(0), COLUMN()+(-1), 1))/100, 2)</f>
        <v>299.75</v>
      </c>
    </row>
    <row r="18" spans="1:8" ht="13.50" thickBot="1" customHeight="1">
      <c r="A18" s="21" t="s">
        <v>27</v>
      </c>
      <c r="B18" s="21"/>
      <c r="C18" s="22"/>
      <c r="D18" s="22"/>
      <c r="E18" s="23"/>
      <c r="F18" s="24" t="s">
        <v>28</v>
      </c>
      <c r="G18" s="25"/>
      <c r="H18" s="26">
        <f ca="1">ROUND(SUM(INDIRECT(ADDRESS(ROW()+(-1), COLUMN()+(0), 1)),INDIRECT(ADDRESS(ROW()+(-3), COLUMN()+(0), 1)),INDIRECT(ADDRESS(ROW()+(-7), COLUMN()+(0), 1))), 2)</f>
        <v>15287.3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