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<sst xmlns="http://schemas.openxmlformats.org/spreadsheetml/2006/main" count="29" uniqueCount="29">
  <si>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</si>
  <si>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IBS075</t>
  </si>
  <si>
    <t xml:space="preserve">Ud</t>
  </si>
  <si>
    <t xml:space="preserve">Caja de recuperación de calor.</t>
  </si>
  <si>
    <r>
      <rPr>
        <sz val="8.25"/>
        <color rgb="FF000000"/>
        <rFont val="Arial"/>
        <family val="2"/>
      </rPr>
      <t xml:space="preserve">Caja de recuperación de calor, principal, para conexión de unidad exterior de aire acondicionado DVM S Eco con recuperación de calor con unidades interiores de aire acondicionado, sistema VRF, para gas R-410A, modelo MCU-R4NEK0N "SAMSUNG", alimentación monofásica (230V/50Hz), número máximo de unidades interiores conectables 12, número de unidades interiores conectables por puerto 3, número de puertos 4, potencia frigorífica total de las unidades interiores conectadas aguas abajo 22,4 kW, potencia frigorífica por puerto de las unidades interiores conectadas aguas abajo 5,6 kW, diámetro de conexión de la tubería de líquido a la unidad exterior 3/8", diámetro de conexión de la tubería de gas a la unidad exterior 3/4", diámetro de conexión de la tubería de descarga de gas a la unidad exterior 5/8", diámetro de conexión de la tubería de líquido de cada uno de los puertos 1/4", diámetro de conexión de la tubería de gas de cada uno de los puertos 1/2", dimensiones 728x199x469 mm, peso 21,3 kg.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</si>
  <si>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</si>
  <si>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</si>
  <si>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</si>
  <si>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</si>
  <si>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</si>
  <si>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</si>
  <si>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</si>
  <si>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mt42sam112a</t>
  </si>
  <si>
    <t xml:space="preserve">Ud</t>
  </si>
  <si>
    <t xml:space="preserve">Caja de recuperación de calor, principal, para conexión de unidad exterior de aire acondicionado DVM S Eco con recuperación de calor con unidades interiores de aire acondicionado, sistema VRF, para gas R-410A, modelo MCU-R4NEK0N "SAMSUNG", alimentación monofásica (230V/50Hz), número máximo de unidades interiores conectables 12, número de unidades interiores conectables por puerto 3, número de puertos 4, potencia frigorífica total de las unidades interiores conectadas aguas abajo 22,4 kW, potencia frigorífica por puerto de las unidades interiores conectadas aguas abajo 5,6 kW, diámetro de conexión de la tubería de líquido a la unidad exterior 3/8", diámetro de conexión de la tubería de gas a la unidad exterior 3/4", diámetro de conexión de la tubería de descarga de gas a la unidad exterior 5/8", diámetro de conexión de la tubería de líquido de cada uno de los puertos 1/4", diámetro de conexión de la tubería de gas de cada uno de los puertos 1/2", dimensiones 728x199x469 mm, peso 21,3 kg.</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</si>
  <si>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</si>
  <si>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</si>
  <si>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</si>
  <si>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</si>
  <si>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</si>
  <si>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</si>
  <si>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</si>
  <si>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</si>
  <si>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</si>
  <si>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</si>
  <si>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</si>
  <si>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</si>
  <si>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243,77€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</si>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</sst>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660</v>
      </c>
      <c r="H10" s="14">
        <f ca="1">ROUND(INDIRECT(ADDRESS(ROW()+(0), COLUMN()+(-2), 1))*INDIRECT(ADDRESS(ROW()+(0), COLUMN()+(-1), 1)), 2)</f>
        <v>660</v>
      </c>
    </row>
    <row r="11" spans="1:8" ht="13.50" thickBot="1" customHeight="1">
      <c r="A11" s="15"/>
      <c r="B11" s="15"/>
      <c r="C11" s="15"/>
      <c r="D11" s="15"/>
      <c r="E11" s="15"/>
      <c r="F11" s="9" t="s">
        <v>15</v>
      </c>
      <c r="G11" s="9"/>
      <c r="H11" s="17">
        <f ca="1">ROUND(SUM(INDIRECT(ADDRESS(ROW()+(-1), COLUMN()+(0), 1))), 2)</f>
        <v>660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v>
      </c>
      <c r="G13" s="13">
        <v>23.74</v>
      </c>
      <c r="H13" s="13">
        <f ca="1">ROUND(INDIRECT(ADDRESS(ROW()+(0), COLUMN()+(-2), 1))*INDIRECT(ADDRESS(ROW()+(0), COLUMN()+(-1), 1)), 2)</f>
        <v>11.87</v>
      </c>
    </row>
    <row r="14" spans="1:8" ht="13.50" thickBot="1" customHeight="1">
      <c r="A14" s="1" t="s">
        <v>20</v>
      </c>
      <c r="B14" s="1"/>
      <c r="C14" s="10" t="s">
        <v>21</v>
      </c>
      <c r="D14" s="10"/>
      <c r="E14" s="1" t="s">
        <v>22</v>
      </c>
      <c r="F14" s="12">
        <v>0.5</v>
      </c>
      <c r="G14" s="14">
        <v>21.9</v>
      </c>
      <c r="H14" s="14">
        <f ca="1">ROUND(INDIRECT(ADDRESS(ROW()+(0), COLUMN()+(-2), 1))*INDIRECT(ADDRESS(ROW()+(0), COLUMN()+(-1), 1)), 2)</f>
        <v>10.95</v>
      </c>
    </row>
    <row r="15" spans="1:8" ht="13.50" thickBot="1" customHeight="1">
      <c r="A15" s="15"/>
      <c r="B15" s="15"/>
      <c r="C15" s="15"/>
      <c r="D15" s="15"/>
      <c r="E15" s="15"/>
      <c r="F15" s="9" t="s">
        <v>23</v>
      </c>
      <c r="G15" s="9"/>
      <c r="H15" s="17">
        <f ca="1">ROUND(SUM(INDIRECT(ADDRESS(ROW()+(-1), COLUMN()+(0), 1)),INDIRECT(ADDRESS(ROW()+(-2), COLUMN()+(0), 1))), 2)</f>
        <v>22.82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682.82</v>
      </c>
      <c r="H17" s="14">
        <f ca="1">ROUND(INDIRECT(ADDRESS(ROW()+(0), COLUMN()+(-2), 1))*INDIRECT(ADDRESS(ROW()+(0), COLUMN()+(-1), 1))/100, 2)</f>
        <v>13.66</v>
      </c>
    </row>
    <row r="18" spans="1:8" ht="13.50" thickBot="1" customHeight="1">
      <c r="A18" s="21" t="s">
        <v>27</v>
      </c>
      <c r="B18" s="21"/>
      <c r="C18" s="22"/>
      <c r="D18" s="22"/>
      <c r="E18" s="23"/>
      <c r="F18" s="24" t="s">
        <v>28</v>
      </c>
      <c r="G18" s="25"/>
      <c r="H18" s="26">
        <f ca="1">ROUND(SUM(INDIRECT(ADDRESS(ROW()+(-1), COLUMN()+(0), 1)),INDIRECT(ADDRESS(ROW()+(-3), COLUMN()+(0), 1)),INDIRECT(ADDRESS(ROW()+(-7), COLUMN()+(0), 1))), 2)</f>
        <v>696.48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