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<sst xmlns="http://schemas.openxmlformats.org/spreadsheetml/2006/main" count="38" uniqueCount="38">
  <si>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</si>
  <si>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ICA042</t>
  </si>
  <si>
    <t xml:space="preserve">Ud</t>
  </si>
  <si>
    <t xml:space="preserve">Acumulador de agua a gas, de condensación.</t>
  </si>
  <si>
    <r>
      <rPr>
        <sz val="8.25"/>
        <color rgb="FF000000"/>
        <rFont val="Arial"/>
        <family val="2"/>
      </rPr>
      <t xml:space="preserve">Termoacumulador a gas natural, de condensación, para el servicio de A.C.S., de suelo, cámara de combustión estanca y tiro forzado, capacidad útil 129 l, diámetro 560 mm, altura 1270 mm, potencia útil 36 kW, quemador de premezcla con baja emisión de NOx, encendido electrónico, cuba de acero inoxidable, aislamiento térmico de 50 mm de espesor de espuma de poliuretano libre de CFC, panel de control con diagnóstico y lectura digital de la temperatura y el estado, válvula de vaciado y grupo de seguridad, sin incluir el conducto para evacuación de los productos de la combustión. Incluso soporte y anclajes de fijación a paramento vertical, llaves de corte de esfera, válvula de seguridad y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</si>
  <si>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</si>
  <si>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</si>
  <si>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</si>
  <si>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</si>
  <si>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</si>
  <si>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</si>
  <si>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</si>
  <si>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mt38agc060a</t>
  </si>
  <si>
    <t xml:space="preserve">Ud</t>
  </si>
  <si>
    <t xml:space="preserve">Termoacumulador a gas natural, de condensación, para el servicio de A.C.S., de suelo, cámara de combustión estanca y tiro forzado, capacidad útil 129 l, diámetro 560 mm, altura 1270 mm, potencia útil 36 kW, quemador de premezcla con baja emisión de NOx, encendido electrónico, cuba de acero inoxidable, aislamiento térmico de 50 mm de espesor de espuma de poliuretano libre de CFC, panel de control con diagnóstico y lectura digital de la temperatura y el estado, válvula de vaciado y grupo de seguridad.</t>
  </si>
  <si>
    <t xml:space="preserve">mt37sve010d</t>
  </si>
  <si>
    <t xml:space="preserve">Ud</t>
  </si>
  <si>
    <t xml:space="preserve">Válvula de esfera de latón niquelado para roscar de 1".</t>
  </si>
  <si>
    <t xml:space="preserve">mt37svs010c</t>
  </si>
  <si>
    <t xml:space="preserve">Ud</t>
  </si>
  <si>
    <t xml:space="preserve">Válvula de seguridad, de latón, con rosca de 1/2" de diámetro, tarada a 6 bar de presión.</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</si>
  <si>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</si>
  <si>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</si>
  <si>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</si>
  <si>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</si>
  <si>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</si>
  <si>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</si>
  <si>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</si>
  <si>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</si>
  <si>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</si>
  <si>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</si>
  <si>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</si>
  <si>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</si>
  <si>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</si>
  <si>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</si>
  <si>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</si>
  <si>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5.485,10€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</si>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</sst>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5437.58</v>
      </c>
      <c r="G10" s="12">
        <f ca="1">ROUND(INDIRECT(ADDRESS(ROW()+(0), COLUMN()+(-2), 1))*INDIRECT(ADDRESS(ROW()+(0), COLUMN()+(-1), 1)), 2)</f>
        <v>5437.58</v>
      </c>
    </row>
    <row r="11" spans="1:7" ht="13.50" thickBot="1" customHeight="1">
      <c r="A11" s="1" t="s">
        <v>15</v>
      </c>
      <c r="B11" s="1"/>
      <c r="C11" s="10" t="s">
        <v>16</v>
      </c>
      <c r="D11" s="1" t="s">
        <v>17</v>
      </c>
      <c r="E11" s="11">
        <v>2</v>
      </c>
      <c r="F11" s="12">
        <v>12.15</v>
      </c>
      <c r="G11" s="12">
        <f ca="1">ROUND(INDIRECT(ADDRESS(ROW()+(0), COLUMN()+(-2), 1))*INDIRECT(ADDRESS(ROW()+(0), COLUMN()+(-1), 1)), 2)</f>
        <v>24.3</v>
      </c>
    </row>
    <row r="12" spans="1:7" ht="24.00" thickBot="1" customHeight="1">
      <c r="A12" s="1" t="s">
        <v>18</v>
      </c>
      <c r="B12" s="1"/>
      <c r="C12" s="10" t="s">
        <v>19</v>
      </c>
      <c r="D12" s="1" t="s">
        <v>20</v>
      </c>
      <c r="E12" s="11">
        <v>1</v>
      </c>
      <c r="F12" s="12">
        <v>4.42</v>
      </c>
      <c r="G12" s="12">
        <f ca="1">ROUND(INDIRECT(ADDRESS(ROW()+(0), COLUMN()+(-2), 1))*INDIRECT(ADDRESS(ROW()+(0), COLUMN()+(-1), 1)), 2)</f>
        <v>4.42</v>
      </c>
    </row>
    <row r="13" spans="1:7" ht="13.50" thickBot="1" customHeight="1">
      <c r="A13" s="1" t="s">
        <v>21</v>
      </c>
      <c r="B13" s="1"/>
      <c r="C13" s="10" t="s">
        <v>22</v>
      </c>
      <c r="D13" s="1" t="s">
        <v>23</v>
      </c>
      <c r="E13" s="13">
        <v>1</v>
      </c>
      <c r="F13" s="14">
        <v>1.45</v>
      </c>
      <c r="G13" s="14">
        <f ca="1">ROUND(INDIRECT(ADDRESS(ROW()+(0), COLUMN()+(-2), 1))*INDIRECT(ADDRESS(ROW()+(0), COLUMN()+(-1), 1)), 2)</f>
        <v>1.45</v>
      </c>
    </row>
    <row r="14" spans="1:7" ht="13.50" thickBot="1" customHeight="1">
      <c r="A14" s="15"/>
      <c r="B14" s="15"/>
      <c r="C14" s="15"/>
      <c r="D14" s="15"/>
      <c r="E14" s="9" t="s">
        <v>24</v>
      </c>
      <c r="F14" s="9"/>
      <c r="G14" s="17">
        <f ca="1">ROUND(SUM(INDIRECT(ADDRESS(ROW()+(-1), COLUMN()+(0), 1)),INDIRECT(ADDRESS(ROW()+(-2), COLUMN()+(0), 1)),INDIRECT(ADDRESS(ROW()+(-3), COLUMN()+(0), 1)),INDIRECT(ADDRESS(ROW()+(-4), COLUMN()+(0), 1))), 2)</f>
        <v>5467.75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4.225</v>
      </c>
      <c r="F16" s="12">
        <v>23.74</v>
      </c>
      <c r="G16" s="12">
        <f ca="1">ROUND(INDIRECT(ADDRESS(ROW()+(0), COLUMN()+(-2), 1))*INDIRECT(ADDRESS(ROW()+(0), COLUMN()+(-1), 1)), 2)</f>
        <v>100.3</v>
      </c>
    </row>
    <row r="17" spans="1:7" ht="13.50" thickBot="1" customHeight="1">
      <c r="A17" s="1" t="s">
        <v>29</v>
      </c>
      <c r="B17" s="1"/>
      <c r="C17" s="10" t="s">
        <v>30</v>
      </c>
      <c r="D17" s="1" t="s">
        <v>31</v>
      </c>
      <c r="E17" s="13">
        <v>4.225</v>
      </c>
      <c r="F17" s="14">
        <v>21.9</v>
      </c>
      <c r="G17" s="14">
        <f ca="1">ROUND(INDIRECT(ADDRESS(ROW()+(0), COLUMN()+(-2), 1))*INDIRECT(ADDRESS(ROW()+(0), COLUMN()+(-1), 1)), 2)</f>
        <v>92.53</v>
      </c>
    </row>
    <row r="18" spans="1:7" ht="13.50" thickBot="1" customHeight="1">
      <c r="A18" s="15"/>
      <c r="B18" s="15"/>
      <c r="C18" s="15"/>
      <c r="D18" s="15"/>
      <c r="E18" s="9" t="s">
        <v>32</v>
      </c>
      <c r="F18" s="9"/>
      <c r="G18" s="17">
        <f ca="1">ROUND(SUM(INDIRECT(ADDRESS(ROW()+(-1), COLUMN()+(0), 1)),INDIRECT(ADDRESS(ROW()+(-2), COLUMN()+(0), 1))), 2)</f>
        <v>192.83</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5660.58</v>
      </c>
      <c r="G20" s="14">
        <f ca="1">ROUND(INDIRECT(ADDRESS(ROW()+(0), COLUMN()+(-2), 1))*INDIRECT(ADDRESS(ROW()+(0), COLUMN()+(-1), 1))/100, 2)</f>
        <v>113.21</v>
      </c>
    </row>
    <row r="21" spans="1:7" ht="13.50" thickBot="1" customHeight="1">
      <c r="A21" s="21" t="s">
        <v>36</v>
      </c>
      <c r="B21" s="21"/>
      <c r="C21" s="22"/>
      <c r="D21" s="23"/>
      <c r="E21" s="24" t="s">
        <v>37</v>
      </c>
      <c r="F21" s="25"/>
      <c r="G21" s="26">
        <f ca="1">ROUND(SUM(INDIRECT(ADDRESS(ROW()+(-1), COLUMN()+(0), 1)),INDIRECT(ADDRESS(ROW()+(-3), COLUMN()+(0), 1)),INDIRECT(ADDRESS(ROW()+(-7), COLUMN()+(0), 1))), 2)</f>
        <v>5773.79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