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<sst xmlns="http://schemas.openxmlformats.org/spreadsheetml/2006/main" count="62" uniqueCount="62">
  <si>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</si>
  <si>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ICD020</t>
  </si>
  <si>
    <t xml:space="preserve">Ud</t>
  </si>
  <si>
    <t xml:space="preserve">Depósito de superficie.</t>
  </si>
  <si>
    <r>
      <rPr>
        <sz val="8.25"/>
        <color rgb="FF000000"/>
        <rFont val="Arial"/>
        <family val="2"/>
      </rPr>
      <t xml:space="preserve">Depósito de gasóleo de superficie de chapa de acero para instalación en interior de edificaciones, de simple pared contenido en cubeto, con una capacidad de 1500 litros, para pequeños consumos individuales.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</si>
  <si>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</si>
  <si>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</si>
  <si>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</si>
  <si>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</si>
  <si>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</si>
  <si>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</si>
  <si>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</si>
  <si>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mt38dep010h</t>
  </si>
  <si>
    <t xml:space="preserve">Ud</t>
  </si>
  <si>
    <t xml:space="preserve">Depósito de gasóleo de chapa de acero, de superficie, de simple pared contenido en cubeto, con una capacidad de 1500 litros, para pequeños consumos individuales, según UNE 62351. Tratamiento exterior: granallado SA 2 1/2 y acabado mediante imprimación de epoxi-poliamida y poliuretano blanco. Incluso tapón de drenaje y elementos de protección según normativa.</t>
  </si>
  <si>
    <t xml:space="preserve">mt38dep022a</t>
  </si>
  <si>
    <t xml:space="preserve">Ud</t>
  </si>
  <si>
    <t xml:space="preserve">Indicador de nivel para depósito de combustibles líquidos.</t>
  </si>
  <si>
    <t xml:space="preserve">mt38dep023a</t>
  </si>
  <si>
    <t xml:space="preserve">Ud</t>
  </si>
  <si>
    <t xml:space="preserve">Interruptor de nivel para depósito de combustibles líquidos.</t>
  </si>
  <si>
    <t xml:space="preserve">mt38dep024c</t>
  </si>
  <si>
    <t xml:space="preserve">Ud</t>
  </si>
  <si>
    <t xml:space="preserve">Conjunto de boca de carga, valvulería y accesorios de conexión para depósito de combustibles líquidos.</t>
  </si>
  <si>
    <t xml:space="preserve">mt43tco010ca</t>
  </si>
  <si>
    <t xml:space="preserve">m</t>
  </si>
  <si>
    <t xml:space="preserve">Tubo de cobre estirado en frío sin soldadura, diámetro D=16/18 mm y 1 mm de espesor, según UNE-EN 1057.</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</si>
  <si>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</si>
  <si>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</si>
  <si>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</si>
  <si>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mt38dep027a</t>
  </si>
  <si>
    <t xml:space="preserve">Ud</t>
  </si>
  <si>
    <t xml:space="preserve">Tapa de registro de 40x40 cm, para inspección de depósito de combustibles líquidos de superficie. Incluso accesorios.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</si>
  <si>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</si>
  <si>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</si>
  <si>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</si>
  <si>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</si>
  <si>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</si>
  <si>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</si>
  <si>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</si>
  <si>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</si>
  <si>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</si>
  <si>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</si>
  <si>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</si>
  <si>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</si>
  <si>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</si>
  <si>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</si>
  <si>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</si>
  <si>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</si>
  <si>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</si>
  <si>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225,58€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</si>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</sst>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69.02" customWidth="1"/>
    <col min="6" max="6" width="2.89" customWidth="1"/>
    <col min="7" max="7" width="13.26" customWidth="1"/>
    <col min="8" max="8" width="12.75"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55.50" thickBot="1" customHeight="1">
      <c r="A10" s="1" t="s">
        <v>12</v>
      </c>
      <c r="B10" s="1"/>
      <c r="C10" s="10" t="s">
        <v>13</v>
      </c>
      <c r="D10" s="10"/>
      <c r="E10" s="1" t="s">
        <v>14</v>
      </c>
      <c r="F10" s="11">
        <v>1</v>
      </c>
      <c r="G10" s="11"/>
      <c r="H10" s="12">
        <v>815</v>
      </c>
      <c r="I10" s="12">
        <f ca="1">ROUND(INDIRECT(ADDRESS(ROW()+(0), COLUMN()+(-3), 1))*INDIRECT(ADDRESS(ROW()+(0), COLUMN()+(-1), 1)), 2)</f>
        <v>815</v>
      </c>
      <c r="J10" s="12"/>
    </row>
    <row r="11" spans="1:10" ht="13.50" thickBot="1" customHeight="1">
      <c r="A11" s="1" t="s">
        <v>15</v>
      </c>
      <c r="B11" s="1"/>
      <c r="C11" s="10" t="s">
        <v>16</v>
      </c>
      <c r="D11" s="10"/>
      <c r="E11" s="1" t="s">
        <v>17</v>
      </c>
      <c r="F11" s="11">
        <v>1</v>
      </c>
      <c r="G11" s="11"/>
      <c r="H11" s="12">
        <v>177.25</v>
      </c>
      <c r="I11" s="12">
        <f ca="1">ROUND(INDIRECT(ADDRESS(ROW()+(0), COLUMN()+(-3), 1))*INDIRECT(ADDRESS(ROW()+(0), COLUMN()+(-1), 1)), 2)</f>
        <v>177.25</v>
      </c>
      <c r="J11" s="12"/>
    </row>
    <row r="12" spans="1:10" ht="13.50" thickBot="1" customHeight="1">
      <c r="A12" s="1" t="s">
        <v>18</v>
      </c>
      <c r="B12" s="1"/>
      <c r="C12" s="10" t="s">
        <v>19</v>
      </c>
      <c r="D12" s="10"/>
      <c r="E12" s="1" t="s">
        <v>20</v>
      </c>
      <c r="F12" s="11">
        <v>1</v>
      </c>
      <c r="G12" s="11"/>
      <c r="H12" s="12">
        <v>33.25</v>
      </c>
      <c r="I12" s="12">
        <f ca="1">ROUND(INDIRECT(ADDRESS(ROW()+(0), COLUMN()+(-3), 1))*INDIRECT(ADDRESS(ROW()+(0), COLUMN()+(-1), 1)), 2)</f>
        <v>33.25</v>
      </c>
      <c r="J12" s="12"/>
    </row>
    <row r="13" spans="1:10" ht="24.00" thickBot="1" customHeight="1">
      <c r="A13" s="1" t="s">
        <v>21</v>
      </c>
      <c r="B13" s="1"/>
      <c r="C13" s="10" t="s">
        <v>22</v>
      </c>
      <c r="D13" s="10"/>
      <c r="E13" s="1" t="s">
        <v>23</v>
      </c>
      <c r="F13" s="11">
        <v>1</v>
      </c>
      <c r="G13" s="11"/>
      <c r="H13" s="12">
        <v>96.55</v>
      </c>
      <c r="I13" s="12">
        <f ca="1">ROUND(INDIRECT(ADDRESS(ROW()+(0), COLUMN()+(-3), 1))*INDIRECT(ADDRESS(ROW()+(0), COLUMN()+(-1), 1)), 2)</f>
        <v>96.55</v>
      </c>
      <c r="J13" s="12"/>
    </row>
    <row r="14" spans="1:10" ht="24.00" thickBot="1" customHeight="1">
      <c r="A14" s="1" t="s">
        <v>24</v>
      </c>
      <c r="B14" s="1"/>
      <c r="C14" s="10" t="s">
        <v>25</v>
      </c>
      <c r="D14" s="10"/>
      <c r="E14" s="1" t="s">
        <v>26</v>
      </c>
      <c r="F14" s="11">
        <v>12.38</v>
      </c>
      <c r="G14" s="11"/>
      <c r="H14" s="12">
        <v>2.4</v>
      </c>
      <c r="I14" s="12">
        <f ca="1">ROUND(INDIRECT(ADDRESS(ROW()+(0), COLUMN()+(-3), 1))*INDIRECT(ADDRESS(ROW()+(0), COLUMN()+(-1), 1)), 2)</f>
        <v>29.71</v>
      </c>
      <c r="J14" s="12"/>
    </row>
    <row r="15" spans="1:10" ht="76.50" thickBot="1" customHeight="1">
      <c r="A15" s="1" t="s">
        <v>27</v>
      </c>
      <c r="B15" s="1"/>
      <c r="C15" s="10" t="s">
        <v>28</v>
      </c>
      <c r="D15" s="10"/>
      <c r="E15" s="1" t="s">
        <v>29</v>
      </c>
      <c r="F15" s="11">
        <v>10</v>
      </c>
      <c r="G15" s="11"/>
      <c r="H15" s="12">
        <v>3.11</v>
      </c>
      <c r="I15" s="12">
        <f ca="1">ROUND(INDIRECT(ADDRESS(ROW()+(0), COLUMN()+(-3), 1))*INDIRECT(ADDRESS(ROW()+(0), COLUMN()+(-1), 1)), 2)</f>
        <v>31.1</v>
      </c>
      <c r="J15" s="12"/>
    </row>
    <row r="16" spans="1:10" ht="24.00" thickBot="1" customHeight="1">
      <c r="A16" s="1" t="s">
        <v>30</v>
      </c>
      <c r="B16" s="1"/>
      <c r="C16" s="10" t="s">
        <v>31</v>
      </c>
      <c r="D16" s="10"/>
      <c r="E16" s="1" t="s">
        <v>32</v>
      </c>
      <c r="F16" s="13">
        <v>1</v>
      </c>
      <c r="G16" s="13"/>
      <c r="H16" s="14">
        <v>39.5</v>
      </c>
      <c r="I16" s="14">
        <f ca="1">ROUND(INDIRECT(ADDRESS(ROW()+(0), COLUMN()+(-3), 1))*INDIRECT(ADDRESS(ROW()+(0), COLUMN()+(-1), 1)), 2)</f>
        <v>39.5</v>
      </c>
      <c r="J16" s="14"/>
    </row>
    <row r="17" spans="1:10"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1222.36</v>
      </c>
      <c r="J17" s="17"/>
    </row>
    <row r="18" spans="1:10" ht="13.50" thickBot="1" customHeight="1">
      <c r="A18" s="15">
        <v>2</v>
      </c>
      <c r="B18" s="15"/>
      <c r="C18" s="15"/>
      <c r="D18" s="15"/>
      <c r="E18" s="18" t="s">
        <v>34</v>
      </c>
      <c r="F18" s="18"/>
      <c r="G18" s="18"/>
      <c r="H18" s="15"/>
      <c r="I18" s="15"/>
      <c r="J18" s="15"/>
    </row>
    <row r="19" spans="1:10" ht="24.00" thickBot="1" customHeight="1">
      <c r="A19" s="1" t="s">
        <v>35</v>
      </c>
      <c r="B19" s="1"/>
      <c r="C19" s="10" t="s">
        <v>36</v>
      </c>
      <c r="D19" s="10"/>
      <c r="E19" s="1" t="s">
        <v>37</v>
      </c>
      <c r="F19" s="13">
        <v>2</v>
      </c>
      <c r="G19" s="13"/>
      <c r="H19" s="14">
        <v>75.04</v>
      </c>
      <c r="I19" s="14">
        <f ca="1">ROUND(INDIRECT(ADDRESS(ROW()+(0), COLUMN()+(-3), 1))*INDIRECT(ADDRESS(ROW()+(0), COLUMN()+(-1), 1)), 2)</f>
        <v>150.08</v>
      </c>
      <c r="J19" s="14"/>
    </row>
    <row r="20" spans="1:10" ht="13.50" thickBot="1" customHeight="1">
      <c r="A20" s="15"/>
      <c r="B20" s="15"/>
      <c r="C20" s="15"/>
      <c r="D20" s="15"/>
      <c r="E20" s="15"/>
      <c r="F20" s="9" t="s">
        <v>38</v>
      </c>
      <c r="G20" s="9"/>
      <c r="H20" s="9"/>
      <c r="I20" s="17">
        <f ca="1">ROUND(SUM(INDIRECT(ADDRESS(ROW()+(-1), COLUMN()+(0), 1))), 2)</f>
        <v>150.08</v>
      </c>
      <c r="J20" s="17"/>
    </row>
    <row r="21" spans="1:10" ht="13.50" thickBot="1" customHeight="1">
      <c r="A21" s="15">
        <v>3</v>
      </c>
      <c r="B21" s="15"/>
      <c r="C21" s="15"/>
      <c r="D21" s="15"/>
      <c r="E21" s="18" t="s">
        <v>39</v>
      </c>
      <c r="F21" s="18"/>
      <c r="G21" s="18"/>
      <c r="H21" s="15"/>
      <c r="I21" s="15"/>
      <c r="J21" s="15"/>
    </row>
    <row r="22" spans="1:10" ht="13.50" thickBot="1" customHeight="1">
      <c r="A22" s="1" t="s">
        <v>40</v>
      </c>
      <c r="B22" s="1"/>
      <c r="C22" s="10" t="s">
        <v>41</v>
      </c>
      <c r="D22" s="10"/>
      <c r="E22" s="1" t="s">
        <v>42</v>
      </c>
      <c r="F22" s="11">
        <v>4.74</v>
      </c>
      <c r="G22" s="11"/>
      <c r="H22" s="12">
        <v>22.74</v>
      </c>
      <c r="I22" s="12">
        <f ca="1">ROUND(INDIRECT(ADDRESS(ROW()+(0), COLUMN()+(-3), 1))*INDIRECT(ADDRESS(ROW()+(0), COLUMN()+(-1), 1)), 2)</f>
        <v>107.79</v>
      </c>
      <c r="J22" s="12"/>
    </row>
    <row r="23" spans="1:10" ht="13.50" thickBot="1" customHeight="1">
      <c r="A23" s="1" t="s">
        <v>43</v>
      </c>
      <c r="B23" s="1"/>
      <c r="C23" s="10" t="s">
        <v>44</v>
      </c>
      <c r="D23" s="10"/>
      <c r="E23" s="1" t="s">
        <v>45</v>
      </c>
      <c r="F23" s="13">
        <v>4.74</v>
      </c>
      <c r="G23" s="13"/>
      <c r="H23" s="14">
        <v>20.98</v>
      </c>
      <c r="I23" s="14">
        <f ca="1">ROUND(INDIRECT(ADDRESS(ROW()+(0), COLUMN()+(-3), 1))*INDIRECT(ADDRESS(ROW()+(0), COLUMN()+(-1), 1)), 2)</f>
        <v>99.45</v>
      </c>
      <c r="J23" s="14"/>
    </row>
    <row r="24" spans="1:10" ht="13.50" thickBot="1" customHeight="1">
      <c r="A24" s="15"/>
      <c r="B24" s="15"/>
      <c r="C24" s="15"/>
      <c r="D24" s="15"/>
      <c r="E24" s="15"/>
      <c r="F24" s="9" t="s">
        <v>46</v>
      </c>
      <c r="G24" s="9"/>
      <c r="H24" s="9"/>
      <c r="I24" s="17">
        <f ca="1">ROUND(SUM(INDIRECT(ADDRESS(ROW()+(-1), COLUMN()+(0), 1)),INDIRECT(ADDRESS(ROW()+(-2), COLUMN()+(0), 1))), 2)</f>
        <v>207.24</v>
      </c>
      <c r="J24" s="17"/>
    </row>
    <row r="25" spans="1:10" ht="13.50" thickBot="1" customHeight="1">
      <c r="A25" s="15">
        <v>4</v>
      </c>
      <c r="B25" s="15"/>
      <c r="C25" s="15"/>
      <c r="D25" s="15"/>
      <c r="E25" s="18" t="s">
        <v>47</v>
      </c>
      <c r="F25" s="18"/>
      <c r="G25" s="18"/>
      <c r="H25" s="15"/>
      <c r="I25" s="15"/>
      <c r="J25" s="15"/>
    </row>
    <row r="26" spans="1:10" ht="13.50" thickBot="1" customHeight="1">
      <c r="A26" s="19"/>
      <c r="B26" s="19"/>
      <c r="C26" s="20" t="s">
        <v>48</v>
      </c>
      <c r="D26" s="20"/>
      <c r="E26" s="19" t="s">
        <v>49</v>
      </c>
      <c r="F26" s="13">
        <v>2</v>
      </c>
      <c r="G26" s="13"/>
      <c r="H26" s="14">
        <f ca="1">ROUND(SUM(INDIRECT(ADDRESS(ROW()+(-2), COLUMN()+(1), 1)),INDIRECT(ADDRESS(ROW()+(-6), COLUMN()+(1), 1)),INDIRECT(ADDRESS(ROW()+(-9), COLUMN()+(1), 1))), 2)</f>
        <v>1579.68</v>
      </c>
      <c r="I26" s="14">
        <f ca="1">ROUND(INDIRECT(ADDRESS(ROW()+(0), COLUMN()+(-3), 1))*INDIRECT(ADDRESS(ROW()+(0), COLUMN()+(-1), 1))/100, 2)</f>
        <v>31.59</v>
      </c>
      <c r="J26" s="14"/>
    </row>
    <row r="27" spans="1:10" ht="13.50" thickBot="1" customHeight="1">
      <c r="A27" s="21" t="s">
        <v>50</v>
      </c>
      <c r="B27" s="21"/>
      <c r="C27" s="22"/>
      <c r="D27" s="22"/>
      <c r="E27" s="23"/>
      <c r="F27" s="24" t="s">
        <v>51</v>
      </c>
      <c r="G27" s="24"/>
      <c r="H27" s="25"/>
      <c r="I27" s="26">
        <f ca="1">ROUND(SUM(INDIRECT(ADDRESS(ROW()+(-1), COLUMN()+(0), 1)),INDIRECT(ADDRESS(ROW()+(-3), COLUMN()+(0), 1)),INDIRECT(ADDRESS(ROW()+(-7), COLUMN()+(0), 1)),INDIRECT(ADDRESS(ROW()+(-10), COLUMN()+(0), 1))), 2)</f>
        <v>1611.27</v>
      </c>
      <c r="J27" s="26"/>
    </row>
    <row r="30" spans="1:10" ht="13.50" thickBot="1" customHeight="1">
      <c r="A30" s="27" t="s">
        <v>52</v>
      </c>
      <c r="B30" s="27"/>
      <c r="C30" s="27"/>
      <c r="D30" s="27"/>
      <c r="E30" s="27"/>
      <c r="F30" s="27"/>
      <c r="G30" s="27" t="s">
        <v>53</v>
      </c>
      <c r="H30" s="27" t="s">
        <v>54</v>
      </c>
      <c r="I30" s="27"/>
      <c r="J30" s="27" t="s">
        <v>55</v>
      </c>
    </row>
    <row r="31" spans="1:10" ht="13.50" thickBot="1" customHeight="1">
      <c r="A31" s="28" t="s">
        <v>56</v>
      </c>
      <c r="B31" s="28"/>
      <c r="C31" s="28"/>
      <c r="D31" s="28"/>
      <c r="E31" s="28"/>
      <c r="F31" s="28"/>
      <c r="G31" s="29">
        <v>1.12201e+006</v>
      </c>
      <c r="H31" s="29">
        <v>1.12201e+006</v>
      </c>
      <c r="I31" s="29"/>
      <c r="J31" s="29" t="s">
        <v>57</v>
      </c>
    </row>
    <row r="32" spans="1:10" ht="24.00" thickBot="1" customHeight="1">
      <c r="A32" s="30" t="s">
        <v>58</v>
      </c>
      <c r="B32" s="30"/>
      <c r="C32" s="30"/>
      <c r="D32" s="30"/>
      <c r="E32" s="30"/>
      <c r="F32" s="30"/>
      <c r="G32" s="31"/>
      <c r="H32" s="31"/>
      <c r="I32" s="31"/>
      <c r="J32" s="3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row r="37" spans="1:1" ht="33.75" thickBot="1" customHeight="1">
      <c r="A37" s="1" t="s">
        <v>61</v>
      </c>
      <c r="B37" s="1"/>
      <c r="C37" s="1"/>
      <c r="D37" s="1"/>
      <c r="E37" s="1"/>
      <c r="F37" s="1"/>
      <c r="G37" s="1"/>
      <c r="H37" s="1"/>
      <c r="I37" s="1"/>
      <c r="J37" s="1"/>
    </row>
  </sheetData>
  <mergeCells count="93">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G13"/>
    <mergeCell ref="I13:J13"/>
    <mergeCell ref="A14:B14"/>
    <mergeCell ref="C14:D14"/>
    <mergeCell ref="F14:G14"/>
    <mergeCell ref="I14:J14"/>
    <mergeCell ref="A15:B15"/>
    <mergeCell ref="C15:D15"/>
    <mergeCell ref="F15:G15"/>
    <mergeCell ref="I15:J15"/>
    <mergeCell ref="A16:B16"/>
    <mergeCell ref="C16:D16"/>
    <mergeCell ref="F16:G16"/>
    <mergeCell ref="I16:J16"/>
    <mergeCell ref="A17:B17"/>
    <mergeCell ref="C17:D17"/>
    <mergeCell ref="F17:H17"/>
    <mergeCell ref="I17:J17"/>
    <mergeCell ref="A18:B18"/>
    <mergeCell ref="C18:D18"/>
    <mergeCell ref="E18:G18"/>
    <mergeCell ref="I18:J18"/>
    <mergeCell ref="A19:B19"/>
    <mergeCell ref="C19:D19"/>
    <mergeCell ref="F19:G19"/>
    <mergeCell ref="I19:J19"/>
    <mergeCell ref="A20:B20"/>
    <mergeCell ref="C20:D20"/>
    <mergeCell ref="F20:H20"/>
    <mergeCell ref="I20:J20"/>
    <mergeCell ref="A21:B21"/>
    <mergeCell ref="C21:D21"/>
    <mergeCell ref="E21:G21"/>
    <mergeCell ref="I21:J21"/>
    <mergeCell ref="A22:B22"/>
    <mergeCell ref="C22:D22"/>
    <mergeCell ref="F22:G22"/>
    <mergeCell ref="I22:J22"/>
    <mergeCell ref="A23:B23"/>
    <mergeCell ref="C23:D23"/>
    <mergeCell ref="F23:G23"/>
    <mergeCell ref="I23:J23"/>
    <mergeCell ref="A24:B24"/>
    <mergeCell ref="C24:D24"/>
    <mergeCell ref="F24:H24"/>
    <mergeCell ref="I24:J24"/>
    <mergeCell ref="A25:B25"/>
    <mergeCell ref="C25:D25"/>
    <mergeCell ref="E25:G25"/>
    <mergeCell ref="I25:J25"/>
    <mergeCell ref="A26:B26"/>
    <mergeCell ref="C26:D26"/>
    <mergeCell ref="F26:G26"/>
    <mergeCell ref="I26:J26"/>
    <mergeCell ref="A27:E27"/>
    <mergeCell ref="F27:H27"/>
    <mergeCell ref="I27:J27"/>
    <mergeCell ref="A30:F30"/>
    <mergeCell ref="H30:I30"/>
    <mergeCell ref="A31:F31"/>
    <mergeCell ref="G31:G32"/>
    <mergeCell ref="H31:I32"/>
    <mergeCell ref="J31:J32"/>
    <mergeCell ref="A32:F32"/>
    <mergeCell ref="A35:J35"/>
    <mergeCell ref="A36:J36"/>
    <mergeCell ref="A37:J37"/>
  </mergeCells>
  <pageMargins left="0.147638" right="0.147638" top="0.206693" bottom="0.206693" header="0.0" footer="0.0"/>
  <pageSetup paperSize="9" orientation="portrait"/>
  <rowBreaks count="0" manualBreakCount="0">
    </rowBreaks>
</worksheet>
</file>