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<sst xmlns="http://schemas.openxmlformats.org/spreadsheetml/2006/main" count="37" uniqueCount="37">
  <si>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</si>
  <si>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ICD125</t>
  </si>
  <si>
    <t xml:space="preserve">Ud</t>
  </si>
  <si>
    <t xml:space="preserve">Depósito de combustible líquido, de superficie, de chapa de acero.</t>
  </si>
  <si>
    <r>
      <rPr>
        <sz val="8.25"/>
        <color rgb="FF000000"/>
        <rFont val="Arial"/>
        <family val="2"/>
      </rPr>
      <t xml:space="preserve">Depósito de gasóleo, de superficie, colocado en el interior del edificio, de chapa de acero, de doble pared, con una capacidad de 1500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</si>
  <si>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</si>
  <si>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</si>
  <si>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</si>
  <si>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</si>
  <si>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</si>
  <si>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</si>
  <si>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</si>
  <si>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mt38dep001db</t>
  </si>
  <si>
    <t xml:space="preserve">Ud</t>
  </si>
  <si>
    <t xml:space="preserve">Depósito homologado de combustible líquido, de superficie, de chapa de acero, de doble pared, de 1100 mm de diámetro y 1800 mm de longitud, con una capacidad de 1500 litros, según UNE 62351. Tratamiento exterior: granallado SA 2 1/2 y acabado mediante imprimación de epoxi-poliamida y poliuretano blanco. Incluso apoyos, detector de fugas y elementos de protección según normativa.</t>
  </si>
  <si>
    <t xml:space="preserve">mt38dep006a</t>
  </si>
  <si>
    <t xml:space="preserve">Ud</t>
  </si>
  <si>
    <t xml:space="preserve">Indicador de nivel con sonda, para depósito de combustible líquido de chapa de acero.</t>
  </si>
  <si>
    <t xml:space="preserve">Subtotal materiales:</t>
  </si>
  <si>
    <t xml:space="preserve">Equipo y maquinaria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</si>
  <si>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</si>
  <si>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</si>
  <si>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</si>
  <si>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</si>
  <si>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</si>
  <si>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</si>
  <si>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</si>
  <si>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</si>
  <si>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</si>
  <si>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</si>
  <si>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</si>
  <si>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</si>
  <si>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</si>
  <si>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</si>
  <si>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</si>
  <si>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729,44€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</si>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</sst>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6.98" customWidth="1"/>
    <col min="5" max="5" width="15.30" customWidth="1"/>
    <col min="6" max="6" width="13.60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2801.82</v>
      </c>
      <c r="G10" s="12">
        <f ca="1">ROUND(INDIRECT(ADDRESS(ROW()+(0), COLUMN()+(-2), 1))*INDIRECT(ADDRESS(ROW()+(0), COLUMN()+(-1), 1)), 2)</f>
        <v>2801.82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70.66</v>
      </c>
      <c r="G11" s="14">
        <f ca="1">ROUND(INDIRECT(ADDRESS(ROW()+(0), COLUMN()+(-2), 1))*INDIRECT(ADDRESS(ROW()+(0), COLUMN()+(-1), 1)), 2)</f>
        <v>70.66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2872.48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0.25</v>
      </c>
      <c r="F14" s="14">
        <v>55.38</v>
      </c>
      <c r="G14" s="14">
        <f ca="1">ROUND(INDIRECT(ADDRESS(ROW()+(0), COLUMN()+(-2), 1))*INDIRECT(ADDRESS(ROW()+(0), COLUMN()+(-1), 1)), 2)</f>
        <v>13.85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13.85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" t="s">
        <v>25</v>
      </c>
      <c r="B17" s="1"/>
      <c r="C17" s="10" t="s">
        <v>26</v>
      </c>
      <c r="D17" s="1" t="s">
        <v>27</v>
      </c>
      <c r="E17" s="11">
        <v>5.1</v>
      </c>
      <c r="F17" s="12">
        <v>22.74</v>
      </c>
      <c r="G17" s="12">
        <f ca="1">ROUND(INDIRECT(ADDRESS(ROW()+(0), COLUMN()+(-2), 1))*INDIRECT(ADDRESS(ROW()+(0), COLUMN()+(-1), 1)), 2)</f>
        <v>115.97</v>
      </c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3">
        <v>5.1</v>
      </c>
      <c r="F18" s="14">
        <v>20.98</v>
      </c>
      <c r="G18" s="14">
        <f ca="1">ROUND(INDIRECT(ADDRESS(ROW()+(0), COLUMN()+(-2), 1))*INDIRECT(ADDRESS(ROW()+(0), COLUMN()+(-1), 1)), 2)</f>
        <v>107</v>
      </c>
    </row>
    <row r="19" spans="1:7" ht="13.50" thickBot="1" customHeight="1">
      <c r="A19" s="15"/>
      <c r="B19" s="15"/>
      <c r="C19" s="15"/>
      <c r="D19" s="15"/>
      <c r="E19" s="9" t="s">
        <v>31</v>
      </c>
      <c r="F19" s="9"/>
      <c r="G19" s="17">
        <f ca="1">ROUND(SUM(INDIRECT(ADDRESS(ROW()+(-1), COLUMN()+(0), 1)),INDIRECT(ADDRESS(ROW()+(-2), COLUMN()+(0), 1))), 2)</f>
        <v>222.97</v>
      </c>
    </row>
    <row r="20" spans="1:7" ht="13.50" thickBot="1" customHeight="1">
      <c r="A20" s="15">
        <v>4</v>
      </c>
      <c r="B20" s="15"/>
      <c r="C20" s="15"/>
      <c r="D20" s="18" t="s">
        <v>32</v>
      </c>
      <c r="E20" s="18"/>
      <c r="F20" s="15"/>
      <c r="G20" s="15"/>
    </row>
    <row r="21" spans="1:7" ht="13.50" thickBot="1" customHeight="1">
      <c r="A21" s="19"/>
      <c r="B21" s="19"/>
      <c r="C21" s="20" t="s">
        <v>33</v>
      </c>
      <c r="D21" s="19" t="s">
        <v>34</v>
      </c>
      <c r="E21" s="13">
        <v>2</v>
      </c>
      <c r="F21" s="14">
        <f ca="1">ROUND(SUM(INDIRECT(ADDRESS(ROW()+(-2), COLUMN()+(1), 1)),INDIRECT(ADDRESS(ROW()+(-6), COLUMN()+(1), 1)),INDIRECT(ADDRESS(ROW()+(-9), COLUMN()+(1), 1))), 2)</f>
        <v>3109.3</v>
      </c>
      <c r="G21" s="14">
        <f ca="1">ROUND(INDIRECT(ADDRESS(ROW()+(0), COLUMN()+(-2), 1))*INDIRECT(ADDRESS(ROW()+(0), COLUMN()+(-1), 1))/100, 2)</f>
        <v>62.19</v>
      </c>
    </row>
    <row r="22" spans="1:7" ht="13.50" thickBot="1" customHeight="1">
      <c r="A22" s="21" t="s">
        <v>35</v>
      </c>
      <c r="B22" s="21"/>
      <c r="C22" s="22"/>
      <c r="D22" s="23"/>
      <c r="E22" s="24" t="s">
        <v>36</v>
      </c>
      <c r="F22" s="25"/>
      <c r="G22" s="26">
        <f ca="1">ROUND(SUM(INDIRECT(ADDRESS(ROW()+(-1), COLUMN()+(0), 1)),INDIRECT(ADDRESS(ROW()+(-3), COLUMN()+(0), 1)),INDIRECT(ADDRESS(ROW()+(-7), COLUMN()+(0), 1)),INDIRECT(ADDRESS(ROW()+(-10), COLUMN()+(0), 1))), 2)</f>
        <v>3171.49</v>
      </c>
    </row>
  </sheetData>
  <mergeCells count="26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