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<sst xmlns="http://schemas.openxmlformats.org/spreadsheetml/2006/main" count="35" uniqueCount="35">
  <si>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</si>
  <si>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ICS100</t>
  </si>
  <si>
    <t xml:space="preserve">Ud</t>
  </si>
  <si>
    <t xml:space="preserve">Grupo hidráulico con intercambiador para producción de A.C.S.</t>
  </si>
  <si>
    <r>
      <rPr>
        <sz val="8.25"/>
        <color rgb="FF000000"/>
        <rFont val="Arial"/>
        <family val="2"/>
      </rPr>
      <t xml:space="preserve">Grupo hidráulico para producción de A.C.S., caudal 40 l/min, modelo aguaFLOW exclusive VPM 40/45 /2 W "VAILLANT", con posibilidad de instalación en la pared o en el frontal del acumulador allSTOR exclusive, y formado por intercambiador de placas de acero inoxidable, bomba de circulación, sonda de temperatura, válvula de tres vías, purgador de aire, válvula de seguridad, central de regulación con pantalla de visualización de la producción de A.C.S., función antilegionela y aislamiento térmico de EPP, bomba para recirculación de A.C.S. Incluso válvulas de corte, elementos de montaje y accesorios necesarios para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</si>
  <si>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</si>
  <si>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</si>
  <si>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</si>
  <si>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</si>
  <si>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</si>
  <si>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</si>
  <si>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</si>
  <si>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mt38vai533i</t>
  </si>
  <si>
    <t xml:space="preserve">Ud</t>
  </si>
  <si>
    <t xml:space="preserve">Grupo hidráulico para producción de A.C.S., caudal 40 l/min, modelo aguaFLOW exclusive VPM 40/45 /2 W "VAILLANT", con posibilidad de instalación en la pared o en el frontal del acumulador allSTOR exclusive, y formado por intercambiador de placas de acero inoxidable, bomba de circulación, sonda de temperatura, válvula de tres vías, purgador de aire, válvula de seguridad, central de regulación con pantalla de visualización de la producción de A.C.S., función antilegionela y aislamiento térmico de EPP.</t>
  </si>
  <si>
    <t xml:space="preserve">mt38vai536a</t>
  </si>
  <si>
    <t xml:space="preserve">Ud</t>
  </si>
  <si>
    <t xml:space="preserve">Bomba para recirculación de A.C.S., con cable de alimentación de 5 m, tubería y accesorios de conexión, para grupo hidráulico aguaFLOW exclusive.</t>
  </si>
  <si>
    <t xml:space="preserve">mt38www011</t>
  </si>
  <si>
    <t xml:space="preserve">Ud</t>
  </si>
  <si>
    <t xml:space="preserve">Material auxiliar para instalaciones de A.C.S.</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</si>
  <si>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</si>
  <si>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</si>
  <si>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</si>
  <si>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</si>
  <si>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</si>
  <si>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</si>
  <si>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</si>
  <si>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</si>
  <si>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</si>
  <si>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</si>
  <si>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</si>
  <si>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</si>
  <si>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605,56€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</si>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</sst>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2535</v>
      </c>
      <c r="G10" s="12">
        <f ca="1">ROUND(INDIRECT(ADDRESS(ROW()+(0), COLUMN()+(-2), 1))*INDIRECT(ADDRESS(ROW()+(0), COLUMN()+(-1), 1)), 2)</f>
        <v>2535</v>
      </c>
    </row>
    <row r="11" spans="1:7" ht="24.00" thickBot="1" customHeight="1">
      <c r="A11" s="1" t="s">
        <v>15</v>
      </c>
      <c r="B11" s="1"/>
      <c r="C11" s="10" t="s">
        <v>16</v>
      </c>
      <c r="D11" s="1" t="s">
        <v>17</v>
      </c>
      <c r="E11" s="11">
        <v>1</v>
      </c>
      <c r="F11" s="12">
        <v>260</v>
      </c>
      <c r="G11" s="12">
        <f ca="1">ROUND(INDIRECT(ADDRESS(ROW()+(0), COLUMN()+(-2), 1))*INDIRECT(ADDRESS(ROW()+(0), COLUMN()+(-1), 1)), 2)</f>
        <v>260</v>
      </c>
    </row>
    <row r="12" spans="1:7" ht="13.50" thickBot="1" customHeight="1">
      <c r="A12" s="1" t="s">
        <v>18</v>
      </c>
      <c r="B12" s="1"/>
      <c r="C12" s="10" t="s">
        <v>19</v>
      </c>
      <c r="D12" s="1" t="s">
        <v>20</v>
      </c>
      <c r="E12" s="13">
        <v>1</v>
      </c>
      <c r="F12" s="14">
        <v>1.45</v>
      </c>
      <c r="G12" s="14">
        <f ca="1">ROUND(INDIRECT(ADDRESS(ROW()+(0), COLUMN()+(-2), 1))*INDIRECT(ADDRESS(ROW()+(0), COLUMN()+(-1), 1)), 2)</f>
        <v>1.45</v>
      </c>
    </row>
    <row r="13" spans="1:7" ht="13.50" thickBot="1" customHeight="1">
      <c r="A13" s="15"/>
      <c r="B13" s="15"/>
      <c r="C13" s="15"/>
      <c r="D13" s="15"/>
      <c r="E13" s="9" t="s">
        <v>21</v>
      </c>
      <c r="F13" s="9"/>
      <c r="G13" s="17">
        <f ca="1">ROUND(SUM(INDIRECT(ADDRESS(ROW()+(-1), COLUMN()+(0), 1)),INDIRECT(ADDRESS(ROW()+(-2), COLUMN()+(0), 1)),INDIRECT(ADDRESS(ROW()+(-3), COLUMN()+(0), 1))), 2)</f>
        <v>2796.45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0.7</v>
      </c>
      <c r="F15" s="12">
        <v>22.74</v>
      </c>
      <c r="G15" s="12">
        <f ca="1">ROUND(INDIRECT(ADDRESS(ROW()+(0), COLUMN()+(-2), 1))*INDIRECT(ADDRESS(ROW()+(0), COLUMN()+(-1), 1)), 2)</f>
        <v>15.92</v>
      </c>
    </row>
    <row r="16" spans="1:7" ht="13.50" thickBot="1" customHeight="1">
      <c r="A16" s="1" t="s">
        <v>26</v>
      </c>
      <c r="B16" s="1"/>
      <c r="C16" s="10" t="s">
        <v>27</v>
      </c>
      <c r="D16" s="1" t="s">
        <v>28</v>
      </c>
      <c r="E16" s="13">
        <v>0.7</v>
      </c>
      <c r="F16" s="14">
        <v>20.98</v>
      </c>
      <c r="G16" s="14">
        <f ca="1">ROUND(INDIRECT(ADDRESS(ROW()+(0), COLUMN()+(-2), 1))*INDIRECT(ADDRESS(ROW()+(0), COLUMN()+(-1), 1)), 2)</f>
        <v>14.69</v>
      </c>
    </row>
    <row r="17" spans="1:7" ht="13.50" thickBot="1" customHeight="1">
      <c r="A17" s="15"/>
      <c r="B17" s="15"/>
      <c r="C17" s="15"/>
      <c r="D17" s="15"/>
      <c r="E17" s="9" t="s">
        <v>29</v>
      </c>
      <c r="F17" s="9"/>
      <c r="G17" s="17">
        <f ca="1">ROUND(SUM(INDIRECT(ADDRESS(ROW()+(-1), COLUMN()+(0), 1)),INDIRECT(ADDRESS(ROW()+(-2), COLUMN()+(0), 1))), 2)</f>
        <v>30.61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2827.06</v>
      </c>
      <c r="G19" s="14">
        <f ca="1">ROUND(INDIRECT(ADDRESS(ROW()+(0), COLUMN()+(-2), 1))*INDIRECT(ADDRESS(ROW()+(0), COLUMN()+(-1), 1))/100, 2)</f>
        <v>56.54</v>
      </c>
    </row>
    <row r="20" spans="1:7" ht="13.50" thickBot="1" customHeight="1">
      <c r="A20" s="21" t="s">
        <v>33</v>
      </c>
      <c r="B20" s="21"/>
      <c r="C20" s="22"/>
      <c r="D20" s="23"/>
      <c r="E20" s="24" t="s">
        <v>34</v>
      </c>
      <c r="F20" s="25"/>
      <c r="G20" s="26">
        <f ca="1">ROUND(SUM(INDIRECT(ADDRESS(ROW()+(-1), COLUMN()+(0), 1)),INDIRECT(ADDRESS(ROW()+(-3), COLUMN()+(0), 1)),INDIRECT(ADDRESS(ROW()+(-7), COLUMN()+(0), 1))), 2)</f>
        <v>2883.6</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