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<sst xmlns="http://schemas.openxmlformats.org/spreadsheetml/2006/main" count="31" uniqueCount="31">
  <si>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</si>
  <si>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ICS113</t>
  </si>
  <si>
    <t xml:space="preserve">Ud</t>
  </si>
  <si>
    <t xml:space="preserve">Grupo hidráulico para circuitos de calefacción, con intercambiador para producción de A.C.S.</t>
  </si>
  <si>
    <r>
      <rPr>
        <sz val="8.25"/>
        <color rgb="FF000000"/>
        <rFont val="Arial"/>
        <family val="2"/>
      </rPr>
      <t xml:space="preserve">Estación de transferencia para circuitos de calefacción por suelo radiante o calefacción por radiadores y A.C.S. instantánea, caudal de 19 l/min, de 580x280x390 mm, con intercambiador de placas, válvula de control proporcional de caudal para prioridad de A.C.S., válvula reguladora de presión diferencial, grupo de impulsión con bombas de circulación de alta eficiencia Grundfos y válvula mezcladora, conexiones y carcasa con aislamiento térmico de EPP, con juego de válvulas de corte de 3/4".</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</si>
  <si>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</si>
  <si>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</si>
  <si>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</si>
  <si>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</si>
  <si>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</si>
  <si>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</si>
  <si>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</si>
  <si>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mt38eup120a</t>
  </si>
  <si>
    <t xml:space="preserve">Ud</t>
  </si>
  <si>
    <t xml:space="preserve">Estación de transferencia para circuitos de calefacción por suelo radiante o calefacción por radiadores y A.C.S. instantánea, caudal de 19 l/min, de 580x280x390 mm, con intercambiador de placas, válvula de control proporcional de caudal para prioridad de A.C.S., válvula reguladora de presión diferencial, grupo de impulsión con bombas de circulación de alta eficiencia Grundfos y válvula mezcladora, conexiones y carcasa con aislamiento térmico de EPP.</t>
  </si>
  <si>
    <t xml:space="preserve">mt38eup104a</t>
  </si>
  <si>
    <t xml:space="preserve">Ud</t>
  </si>
  <si>
    <t xml:space="preserve">Juego de válvulas de corte de 3/4".</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</si>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</sst>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2522.81</v>
      </c>
      <c r="H10" s="12">
        <f ca="1">ROUND(INDIRECT(ADDRESS(ROW()+(0), COLUMN()+(-2), 1))*INDIRECT(ADDRESS(ROW()+(0), COLUMN()+(-1), 1)), 2)</f>
        <v>2522.81</v>
      </c>
    </row>
    <row r="11" spans="1:8" ht="13.50" thickBot="1" customHeight="1">
      <c r="A11" s="1" t="s">
        <v>15</v>
      </c>
      <c r="B11" s="1"/>
      <c r="C11" s="10" t="s">
        <v>16</v>
      </c>
      <c r="D11" s="10"/>
      <c r="E11" s="1" t="s">
        <v>17</v>
      </c>
      <c r="F11" s="13">
        <v>1</v>
      </c>
      <c r="G11" s="14">
        <v>127.82</v>
      </c>
      <c r="H11" s="14">
        <f ca="1">ROUND(INDIRECT(ADDRESS(ROW()+(0), COLUMN()+(-2), 1))*INDIRECT(ADDRESS(ROW()+(0), COLUMN()+(-1), 1)), 2)</f>
        <v>127.82</v>
      </c>
    </row>
    <row r="12" spans="1:8" ht="13.50" thickBot="1" customHeight="1">
      <c r="A12" s="15"/>
      <c r="B12" s="15"/>
      <c r="C12" s="15"/>
      <c r="D12" s="15"/>
      <c r="E12" s="15"/>
      <c r="F12" s="9" t="s">
        <v>18</v>
      </c>
      <c r="G12" s="9"/>
      <c r="H12" s="17">
        <f ca="1">ROUND(SUM(INDIRECT(ADDRESS(ROW()+(-1), COLUMN()+(0), 1)),INDIRECT(ADDRESS(ROW()+(-2), COLUMN()+(0), 1))), 2)</f>
        <v>2650.63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0.8</v>
      </c>
      <c r="G14" s="12">
        <v>22.74</v>
      </c>
      <c r="H14" s="12">
        <f ca="1">ROUND(INDIRECT(ADDRESS(ROW()+(0), COLUMN()+(-2), 1))*INDIRECT(ADDRESS(ROW()+(0), COLUMN()+(-1), 1)), 2)</f>
        <v>18.19</v>
      </c>
    </row>
    <row r="15" spans="1:8" ht="13.50" thickBot="1" customHeight="1">
      <c r="A15" s="1" t="s">
        <v>23</v>
      </c>
      <c r="B15" s="1"/>
      <c r="C15" s="10" t="s">
        <v>24</v>
      </c>
      <c r="D15" s="10"/>
      <c r="E15" s="1" t="s">
        <v>25</v>
      </c>
      <c r="F15" s="13">
        <v>0.8</v>
      </c>
      <c r="G15" s="14">
        <v>20.98</v>
      </c>
      <c r="H15" s="14">
        <f ca="1">ROUND(INDIRECT(ADDRESS(ROW()+(0), COLUMN()+(-2), 1))*INDIRECT(ADDRESS(ROW()+(0), COLUMN()+(-1), 1)), 2)</f>
        <v>16.78</v>
      </c>
    </row>
    <row r="16" spans="1:8" ht="13.50" thickBot="1" customHeight="1">
      <c r="A16" s="15"/>
      <c r="B16" s="15"/>
      <c r="C16" s="15"/>
      <c r="D16" s="15"/>
      <c r="E16" s="15"/>
      <c r="F16" s="9" t="s">
        <v>26</v>
      </c>
      <c r="G16" s="9"/>
      <c r="H16" s="17">
        <f ca="1">ROUND(SUM(INDIRECT(ADDRESS(ROW()+(-1), COLUMN()+(0), 1)),INDIRECT(ADDRESS(ROW()+(-2), COLUMN()+(0), 1))), 2)</f>
        <v>34.97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2685.6</v>
      </c>
      <c r="H18" s="14">
        <f ca="1">ROUND(INDIRECT(ADDRESS(ROW()+(0), COLUMN()+(-2), 1))*INDIRECT(ADDRESS(ROW()+(0), COLUMN()+(-1), 1))/100, 2)</f>
        <v>53.71</v>
      </c>
    </row>
    <row r="19" spans="1:8" ht="13.50" thickBot="1" customHeight="1">
      <c r="A19" s="8"/>
      <c r="B19" s="8"/>
      <c r="C19" s="8"/>
      <c r="D19" s="8"/>
      <c r="E19" s="8"/>
      <c r="F19" s="21" t="s">
        <v>30</v>
      </c>
      <c r="G19" s="21"/>
      <c r="H19" s="22">
        <f ca="1">ROUND(SUM(INDIRECT(ADDRESS(ROW()+(-1), COLUMN()+(0), 1)),INDIRECT(ADDRESS(ROW()+(-3), COLUMN()+(0), 1)),INDIRECT(ADDRESS(ROW()+(-7), COLUMN()+(0), 1))), 2)</f>
        <v>2739.31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